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D:\ENARDO\PEMAHAMAN ALKITAB\Yayasan Damar Kasih Indonesia\Transfer Eropa\"/>
    </mc:Choice>
  </mc:AlternateContent>
  <xr:revisionPtr revIDLastSave="0" documentId="13_ncr:1_{6BEB24B0-E7DE-4298-A861-83E1AA143708}" xr6:coauthVersionLast="47" xr6:coauthVersionMax="47" xr10:uidLastSave="{00000000-0000-0000-0000-000000000000}"/>
  <bookViews>
    <workbookView xWindow="-108" yWindow="-108" windowWidth="23256" windowHeight="12456" activeTab="1" xr2:uid="{00000000-000D-0000-FFFF-FFFF00000000}"/>
  </bookViews>
  <sheets>
    <sheet name="Daftar Transfer" sheetId="1" r:id="rId1"/>
    <sheet name="Rekap Tahunan" sheetId="2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</externalReferences>
  <calcPr calcId="191029" forceFullCalc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7" i="1" l="1"/>
  <c r="E16" i="1"/>
  <c r="D16" i="1"/>
  <c r="C16" i="1"/>
  <c r="C15" i="1"/>
  <c r="C14" i="1"/>
  <c r="C13" i="1"/>
  <c r="C12" i="1"/>
  <c r="C11" i="1"/>
  <c r="C10" i="1"/>
  <c r="C9" i="1"/>
  <c r="C8" i="1" l="1"/>
  <c r="F8" i="1" s="1"/>
  <c r="C7" i="1"/>
  <c r="F7" i="1" s="1"/>
  <c r="D6" i="1"/>
  <c r="C6" i="1"/>
  <c r="D5" i="1"/>
  <c r="C5" i="1"/>
  <c r="C4" i="1"/>
  <c r="F4" i="1" s="1"/>
  <c r="F17" i="1"/>
  <c r="F16" i="1"/>
  <c r="F15" i="1"/>
  <c r="F14" i="1"/>
  <c r="F13" i="1"/>
  <c r="F12" i="1"/>
  <c r="F11" i="1"/>
  <c r="F10" i="1"/>
  <c r="F9" i="1"/>
  <c r="F6" i="1" l="1"/>
  <c r="F5" i="1"/>
  <c r="B5" i="2"/>
  <c r="F18" i="1" l="1"/>
  <c r="B4" i="2"/>
  <c r="B6" i="2" s="1"/>
</calcChain>
</file>

<file path=xl/sharedStrings.xml><?xml version="1.0" encoding="utf-8"?>
<sst xmlns="http://schemas.openxmlformats.org/spreadsheetml/2006/main" count="42" uniqueCount="31">
  <si>
    <t>Daftar Transfer Yayasan Damar Kasih Indonesia ke Eropa / Hagios Internationaal Belanda</t>
  </si>
  <si>
    <t>Nilai Transfer 1</t>
  </si>
  <si>
    <t>Nilai Transfer 2</t>
  </si>
  <si>
    <t>Nilai Transfer 3</t>
  </si>
  <si>
    <t>Jumlah Transfer</t>
  </si>
  <si>
    <t>Keterangan</t>
  </si>
  <si>
    <t>1 kali transfer langsung dari rekening YDKI ke ING Bank / Hagios Belanda.</t>
  </si>
  <si>
    <t>2 kali transfer langsung dari rekening YDKI ke ING Bank / Hagios Belanda.</t>
  </si>
  <si>
    <t>Rekapitulasi Transfer per Tahun</t>
  </si>
  <si>
    <t>Tahun</t>
  </si>
  <si>
    <t>Total Transfer Bersih (Rp)</t>
  </si>
  <si>
    <t>Catatan</t>
  </si>
  <si>
    <t>Nilai transfer yang dicantumkan adalah nilai bersih transfer dalam rupiah. Biaya transfer / fee tidak dimasukkan.</t>
  </si>
  <si>
    <t>Transfer talangan (misalnya oleh Ibu Martina) dimasukkan jika keterangan mutasi menunjukkan penggantian talangan untuk transfer ke Belanda / Hagios.</t>
  </si>
  <si>
    <t>Bulan</t>
  </si>
  <si>
    <t>No.</t>
  </si>
  <si>
    <t>Januari 2025</t>
  </si>
  <si>
    <t>Februari 2025</t>
  </si>
  <si>
    <t>Maret 2025</t>
  </si>
  <si>
    <t>April 2025</t>
  </si>
  <si>
    <t>Mei 2025</t>
  </si>
  <si>
    <t>Juni 2025</t>
  </si>
  <si>
    <t>Juli 2025</t>
  </si>
  <si>
    <t>Agustus 2025</t>
  </si>
  <si>
    <t>September 2025</t>
  </si>
  <si>
    <t>Oktober 2025</t>
  </si>
  <si>
    <t>November 2025</t>
  </si>
  <si>
    <t>Desember 2025</t>
  </si>
  <si>
    <t>Januari 2026</t>
  </si>
  <si>
    <t>Februari 2026</t>
  </si>
  <si>
    <t>2 kali transfer berupa penggantian talangan kepada Ibu Martina untuk transfer ke Hagios Belanda. 1 kali transfer langsung dari rekening YDKI ke ING Bank / Hagios Belanda.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</si>
</sst>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;[Red]\(#,##0.00\);\-"/>
  </numFmts>
  <fonts count="4" x14ac:knownFonts="1">
    <font>
      <sz val="11"/>
      <color theme="1"/>
      <name val="Calibri"/>
      <family val="2"/>
      <scheme val="minor"/>
    </font>
    <font>
      <b/>
      <sz val="14"/>
      <color rgb="FFFFFFFF"/>
      <name val="Calibri"/>
    </font>
    <font>
      <b/>
      <sz val="11"/>
      <color rgb="FFFFFFFF"/>
      <name val="Calibri"/>
    </font>
    <font>
      <b/>
      <sz val="11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1F4E78"/>
      </patternFill>
    </fill>
    <fill>
      <patternFill patternType="solid">
        <fgColor rgb="FF4F81BD"/>
      </patternFill>
    </fill>
    <fill>
      <patternFill patternType="solid">
        <fgColor rgb="FFF8FBF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5">
    <xf numFmtId="0" fontId="0" fillId="0" borderId="0" xfId="0"/>
    <xf numFmtId="0" fontId="2" fillId="3" borderId="0" xfId="0" applyFont="1" applyFill="1" applyAlignment="1">
      <alignment horizontal="center" vertical="center"/>
    </xf>
    <xf numFmtId="164" fontId="0" fillId="4" borderId="0" xfId="0" applyNumberFormat="1" applyFill="1" applyAlignment="1">
      <alignment horizontal="right"/>
    </xf>
    <xf numFmtId="0" fontId="0" fillId="4" borderId="0" xfId="0" applyFill="1" applyAlignment="1">
      <alignment wrapText="1"/>
    </xf>
    <xf numFmtId="164" fontId="0" fillId="0" borderId="0" xfId="0" applyNumberFormat="1" applyAlignment="1">
      <alignment horizontal="right"/>
    </xf>
    <xf numFmtId="0" fontId="0" fillId="0" borderId="0" xfId="0" applyAlignment="1">
      <alignment wrapText="1"/>
    </xf>
    <xf numFmtId="164" fontId="0" fillId="0" borderId="0" xfId="0" applyNumberFormat="1"/>
    <xf numFmtId="0" fontId="1" fillId="2" borderId="0" xfId="0" applyFont="1" applyFill="1"/>
    <xf numFmtId="0" fontId="0" fillId="0" borderId="0" xfId="0"/>
    <xf numFmtId="0" fontId="0" fillId="0" borderId="0" xfId="0" applyAlignment="1">
      <alignment wrapText="1"/>
    </xf>
    <xf numFmtId="0" fontId="0" fillId="4" borderId="0" xfId="0" applyFill="1" applyAlignment="1">
      <alignment horizontal="center"/>
    </xf>
    <xf numFmtId="0" fontId="0" fillId="0" borderId="0" xfId="0" applyAlignment="1">
      <alignment horizontal="center"/>
    </xf>
    <xf numFmtId="0" fontId="0" fillId="4" borderId="0" xfId="0" quotePrefix="1" applyFill="1"/>
    <xf numFmtId="0" fontId="0" fillId="0" borderId="0" xfId="0" quotePrefix="1"/>
    <xf numFmtId="164" fontId="3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externalLink" Target="externalLinks/externalLink11.xml"/><Relationship Id="rId1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externalLink" Target="externalLinks/externalLink10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4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externalLink" Target="externalLinks/externalLink9.xml"/><Relationship Id="rId5" Type="http://schemas.openxmlformats.org/officeDocument/2006/relationships/externalLink" Target="externalLinks/externalLink3.xml"/><Relationship Id="rId15" Type="http://schemas.openxmlformats.org/officeDocument/2006/relationships/externalLink" Target="externalLinks/externalLink13.xml"/><Relationship Id="rId10" Type="http://schemas.openxmlformats.org/officeDocument/2006/relationships/externalLink" Target="externalLinks/externalLink8.xml"/><Relationship Id="rId19" Type="http://schemas.openxmlformats.org/officeDocument/2006/relationships/sharedStrings" Target="sharedStrings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externalLink" Target="externalLinks/externalLink12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Jan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Jan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Jan_2025_profesional.xlsx" TargetMode="External"/></Relationships>
</file>

<file path=xl/externalLinks/_rels/externalLink10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Okt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Okt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Okt_2025_profesional.xlsx" TargetMode="External"/></Relationships>
</file>

<file path=xl/externalLinks/_rels/externalLink11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Nov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Nov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Nov_2025_profesional.xlsx" TargetMode="External"/></Relationships>
</file>

<file path=xl/externalLinks/_rels/externalLink12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Des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Des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Des_2025_profesional.xlsx" TargetMode="External"/></Relationships>
</file>

<file path=xl/externalLinks/_rels/externalLink13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Keuangan%20YDKI%202026/Mutasi%20Excell%20Prof%20YDKI%202026/Mutasi_Jan_2026_profesional.xlsx" TargetMode="External"/><Relationship Id="rId2" Type="http://schemas.openxmlformats.org/officeDocument/2006/relationships/externalLinkPath" Target="file:///D:\ENARDO\PEMAHAMAN%20ALKITAB\Yayasan%20Damar%20Kasih%20Indonesia\Laporan%20Keuangan%20YDKI%202026\Mutasi%20Excell%20Prof%20YDKI%202026\Mutasi_Jan_2026_profesional.xlsx" TargetMode="External"/><Relationship Id="rId1" Type="http://schemas.openxmlformats.org/officeDocument/2006/relationships/externalLinkPath" Target="/ENARDO/PEMAHAMAN%20ALKITAB/Yayasan%20Damar%20Kasih%20Indonesia/Laporan%20Keuangan%20YDKI%202026/Mutasi%20Excell%20Prof%20YDKI%202026/Mutasi_Jan_2026_profesional.xlsx" TargetMode="External"/></Relationships>
</file>

<file path=xl/externalLinks/_rels/externalLink14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Keuangan%20YDKI%202026/Mutasi%20Excell%20Prof%20YDKI%202026/Mutasi_Feb_2026_profesional.xlsx" TargetMode="External"/><Relationship Id="rId2" Type="http://schemas.openxmlformats.org/officeDocument/2006/relationships/externalLinkPath" Target="file:///D:\ENARDO\PEMAHAMAN%20ALKITAB\Yayasan%20Damar%20Kasih%20Indonesia\Laporan%20Keuangan%20YDKI%202026\Mutasi%20Excell%20Prof%20YDKI%202026\Mutasi_Feb_2026_profesional.xlsx" TargetMode="External"/><Relationship Id="rId1" Type="http://schemas.openxmlformats.org/officeDocument/2006/relationships/externalLinkPath" Target="/ENARDO/PEMAHAMAN%20ALKITAB/Yayasan%20Damar%20Kasih%20Indonesia/Laporan%20Keuangan%20YDKI%202026/Mutasi%20Excell%20Prof%20YDKI%202026/Mutasi_Feb_2026_profesional.xlsx" TargetMode="External"/></Relationships>
</file>

<file path=xl/externalLinks/_rels/externalLink2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Feb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Feb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Feb_2025_profesional.xlsx" TargetMode="External"/></Relationships>
</file>

<file path=xl/externalLinks/_rels/externalLink3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Mar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Mar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Mar_2025_profesional.xlsx" TargetMode="External"/></Relationships>
</file>

<file path=xl/externalLinks/_rels/externalLink4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Apr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Apr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Apr_2025_profesional.xlsx" TargetMode="External"/></Relationships>
</file>

<file path=xl/externalLinks/_rels/externalLink5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Mei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Mei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Mei_2025_profesional.xlsx" TargetMode="External"/></Relationships>
</file>

<file path=xl/externalLinks/_rels/externalLink6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Jun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Jun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Jun_2025_profesional.xlsx" TargetMode="External"/></Relationships>
</file>

<file path=xl/externalLinks/_rels/externalLink7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Jul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Jul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Jul_2025_profesional.xlsx" TargetMode="External"/></Relationships>
</file>

<file path=xl/externalLinks/_rels/externalLink8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Agt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Agt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Agt_2025_profesional.xlsx" TargetMode="External"/></Relationships>
</file>

<file path=xl/externalLinks/_rels/externalLink9.xml.rels><?xml version="1.0" encoding="UTF-8" standalone="yes"?>
<Relationships xmlns="http://schemas.openxmlformats.org/package/2006/relationships"><Relationship Id="rId3" Type="http://schemas.openxmlformats.org/officeDocument/2006/relationships/externalLinkPath" Target="../Laporan%20Tahunan%20YDKI%202025/Mutasi%20Excell%20Prof%20Tahun%202025/Mutasi_Sep_2025_profesional.xlsx" TargetMode="External"/><Relationship Id="rId2" Type="http://schemas.openxmlformats.org/officeDocument/2006/relationships/externalLinkPath" Target="file:///D:\ENARDO\PEMAHAMAN%20ALKITAB\Yayasan%20Damar%20Kasih%20Indonesia\Laporan%20Tahunan%20YDKI%202025\Mutasi%20Excell%20Prof%20Tahun%202025\Mutasi_Sep_2025_profesional.xlsx" TargetMode="External"/><Relationship Id="rId1" Type="http://schemas.openxmlformats.org/officeDocument/2006/relationships/externalLinkPath" Target="/ENARDO/PEMAHAMAN%20ALKITAB/Yayasan%20Damar%20Kasih%20Indonesia/Laporan%20Tahunan%20YDKI%202025/Mutasi%20Excell%20Prof%20Tahun%202025/Mutasi_Sep_2025_profesio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113">
          <cell r="E113">
            <v>8824348.9299999997</v>
          </cell>
        </row>
      </sheetData>
      <sheetData sheetId="1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7">
          <cell r="E7">
            <v>51888749</v>
          </cell>
        </row>
      </sheetData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18">
          <cell r="E18">
            <v>52979245</v>
          </cell>
        </row>
      </sheetData>
      <sheetData sheetId="1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71">
          <cell r="E71">
            <v>29689155</v>
          </cell>
        </row>
      </sheetData>
      <sheetData sheetId="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23">
          <cell r="E23">
            <v>29560861</v>
          </cell>
        </row>
        <row r="38">
          <cell r="E38">
            <v>19716834</v>
          </cell>
        </row>
        <row r="74">
          <cell r="E74">
            <v>29654160</v>
          </cell>
        </row>
      </sheetData>
      <sheetData sheetId="1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62">
          <cell r="E62">
            <v>29856870</v>
          </cell>
        </row>
      </sheetData>
      <sheetData sheetId="1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29">
          <cell r="E29">
            <v>38903235</v>
          </cell>
        </row>
        <row r="62">
          <cell r="E62">
            <v>15245100</v>
          </cell>
        </row>
      </sheetData>
      <sheetData sheetId="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27">
          <cell r="E27">
            <v>45525437</v>
          </cell>
        </row>
        <row r="131">
          <cell r="E131">
            <v>47316651</v>
          </cell>
        </row>
      </sheetData>
      <sheetData sheetId="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51">
          <cell r="E51">
            <v>9249760</v>
          </cell>
        </row>
      </sheetData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46">
          <cell r="E46">
            <v>49371037</v>
          </cell>
        </row>
      </sheetData>
      <sheetData sheetId="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34">
          <cell r="E34">
            <v>49336958</v>
          </cell>
        </row>
      </sheetData>
      <sheetData sheetId="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25">
          <cell r="E25">
            <v>50602890</v>
          </cell>
        </row>
      </sheetData>
      <sheetData sheetId="1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7">
          <cell r="E7">
            <v>49918448</v>
          </cell>
        </row>
      </sheetData>
      <sheetData sheetId="1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Mutasi Lengkap"/>
      <sheetName val="Ringkasan Bulanan"/>
    </sheetNames>
    <sheetDataSet>
      <sheetData sheetId="0">
        <row r="18">
          <cell r="E18">
            <v>50901068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18"/>
  <sheetViews>
    <sheetView showGridLines="0" workbookViewId="0">
      <pane ySplit="3" topLeftCell="A4" activePane="bottomLeft" state="frozen"/>
      <selection pane="bottomLeft" activeCell="F22" sqref="F22"/>
    </sheetView>
  </sheetViews>
  <sheetFormatPr defaultRowHeight="14.4" x14ac:dyDescent="0.3"/>
  <cols>
    <col min="1" max="1" width="7.109375" customWidth="1"/>
    <col min="2" max="2" width="18" customWidth="1"/>
    <col min="3" max="5" width="16" customWidth="1"/>
    <col min="6" max="6" width="18" customWidth="1"/>
    <col min="7" max="7" width="72" customWidth="1"/>
  </cols>
  <sheetData>
    <row r="1" spans="1:7" ht="18" x14ac:dyDescent="0.35">
      <c r="B1" s="7" t="s">
        <v>0</v>
      </c>
      <c r="C1" s="8"/>
      <c r="D1" s="8"/>
      <c r="E1" s="8"/>
      <c r="F1" s="8"/>
      <c r="G1" s="8"/>
    </row>
    <row r="3" spans="1:7" x14ac:dyDescent="0.3">
      <c r="A3" s="1" t="s">
        <v>15</v>
      </c>
      <c r="B3" s="1" t="s">
        <v>14</v>
      </c>
      <c r="C3" s="1" t="s">
        <v>1</v>
      </c>
      <c r="D3" s="1" t="s">
        <v>2</v>
      </c>
      <c r="E3" s="1" t="s">
        <v>3</v>
      </c>
      <c r="F3" s="1" t="s">
        <v>4</v>
      </c>
      <c r="G3" s="1" t="s">
        <v>5</v>
      </c>
    </row>
    <row r="4" spans="1:7" x14ac:dyDescent="0.3">
      <c r="A4" s="10">
        <v>1</v>
      </c>
      <c r="B4" s="12" t="s">
        <v>16</v>
      </c>
      <c r="C4" s="2">
        <f>'[1]Mutasi Lengkap'!$E$113</f>
        <v>8824348.9299999997</v>
      </c>
      <c r="D4" s="2">
        <v>0</v>
      </c>
      <c r="E4" s="2">
        <v>0</v>
      </c>
      <c r="F4" s="2">
        <f t="shared" ref="F4:F17" si="0">SUM(C4:E4)</f>
        <v>8824348.9299999997</v>
      </c>
      <c r="G4" s="3" t="s">
        <v>6</v>
      </c>
    </row>
    <row r="5" spans="1:7" x14ac:dyDescent="0.3">
      <c r="A5" s="11">
        <v>2</v>
      </c>
      <c r="B5" s="13" t="s">
        <v>17</v>
      </c>
      <c r="C5" s="4">
        <f>'[2]Mutasi Lengkap'!$E$29</f>
        <v>38903235</v>
      </c>
      <c r="D5" s="4">
        <f>'[2]Mutasi Lengkap'!$E$62</f>
        <v>15245100</v>
      </c>
      <c r="E5" s="4">
        <v>0</v>
      </c>
      <c r="F5" s="4">
        <f t="shared" si="0"/>
        <v>54148335</v>
      </c>
      <c r="G5" s="5" t="s">
        <v>7</v>
      </c>
    </row>
    <row r="6" spans="1:7" x14ac:dyDescent="0.3">
      <c r="A6" s="10">
        <v>3</v>
      </c>
      <c r="B6" s="12" t="s">
        <v>18</v>
      </c>
      <c r="C6" s="2">
        <f>'[3]Mutasi Lengkap'!$E$27</f>
        <v>45525437</v>
      </c>
      <c r="D6" s="2">
        <f>'[3]Mutasi Lengkap'!$E$131</f>
        <v>47316651</v>
      </c>
      <c r="E6" s="2">
        <v>0</v>
      </c>
      <c r="F6" s="2">
        <f t="shared" si="0"/>
        <v>92842088</v>
      </c>
      <c r="G6" s="5" t="s">
        <v>7</v>
      </c>
    </row>
    <row r="7" spans="1:7" x14ac:dyDescent="0.3">
      <c r="A7" s="11">
        <v>4</v>
      </c>
      <c r="B7" s="13" t="s">
        <v>19</v>
      </c>
      <c r="C7" s="4">
        <f>'[4]Mutasi Lengkap'!$E$51</f>
        <v>9249760</v>
      </c>
      <c r="D7" s="4">
        <v>0</v>
      </c>
      <c r="E7" s="4">
        <v>0</v>
      </c>
      <c r="F7" s="4">
        <f t="shared" si="0"/>
        <v>9249760</v>
      </c>
      <c r="G7" s="3" t="s">
        <v>6</v>
      </c>
    </row>
    <row r="8" spans="1:7" x14ac:dyDescent="0.3">
      <c r="A8" s="10">
        <v>5</v>
      </c>
      <c r="B8" s="12" t="s">
        <v>20</v>
      </c>
      <c r="C8" s="2">
        <f>'[5]Mutasi Lengkap'!$E$46</f>
        <v>49371037</v>
      </c>
      <c r="D8" s="2">
        <v>0</v>
      </c>
      <c r="E8" s="2">
        <v>0</v>
      </c>
      <c r="F8" s="2">
        <f t="shared" si="0"/>
        <v>49371037</v>
      </c>
      <c r="G8" s="3" t="s">
        <v>6</v>
      </c>
    </row>
    <row r="9" spans="1:7" x14ac:dyDescent="0.3">
      <c r="A9" s="11">
        <v>6</v>
      </c>
      <c r="B9" s="13" t="s">
        <v>21</v>
      </c>
      <c r="C9" s="4">
        <f>'[6]Mutasi Lengkap'!$E$34</f>
        <v>49336958</v>
      </c>
      <c r="D9" s="4">
        <v>0</v>
      </c>
      <c r="E9" s="4">
        <v>0</v>
      </c>
      <c r="F9" s="4">
        <f t="shared" si="0"/>
        <v>49336958</v>
      </c>
      <c r="G9" s="5" t="s">
        <v>6</v>
      </c>
    </row>
    <row r="10" spans="1:7" x14ac:dyDescent="0.3">
      <c r="A10" s="10">
        <v>7</v>
      </c>
      <c r="B10" s="12" t="s">
        <v>22</v>
      </c>
      <c r="C10" s="2">
        <f>'[7]Mutasi Lengkap'!$E$25</f>
        <v>50602890</v>
      </c>
      <c r="D10" s="2">
        <v>0</v>
      </c>
      <c r="E10" s="2">
        <v>0</v>
      </c>
      <c r="F10" s="2">
        <f t="shared" si="0"/>
        <v>50602890</v>
      </c>
      <c r="G10" s="3" t="s">
        <v>6</v>
      </c>
    </row>
    <row r="11" spans="1:7" x14ac:dyDescent="0.3">
      <c r="A11" s="11">
        <v>8</v>
      </c>
      <c r="B11" s="13" t="s">
        <v>23</v>
      </c>
      <c r="C11" s="4">
        <f>'[8]Mutasi Lengkap'!$E$7</f>
        <v>49918448</v>
      </c>
      <c r="D11" s="4">
        <v>0</v>
      </c>
      <c r="E11" s="4">
        <v>0</v>
      </c>
      <c r="F11" s="4">
        <f t="shared" si="0"/>
        <v>49918448</v>
      </c>
      <c r="G11" s="5" t="s">
        <v>6</v>
      </c>
    </row>
    <row r="12" spans="1:7" x14ac:dyDescent="0.3">
      <c r="A12" s="10">
        <v>9</v>
      </c>
      <c r="B12" s="12" t="s">
        <v>24</v>
      </c>
      <c r="C12" s="2">
        <f>'[9]Mutasi Lengkap'!$E$18</f>
        <v>50901068</v>
      </c>
      <c r="D12" s="2">
        <v>0</v>
      </c>
      <c r="E12" s="2">
        <v>0</v>
      </c>
      <c r="F12" s="2">
        <f t="shared" si="0"/>
        <v>50901068</v>
      </c>
      <c r="G12" s="3" t="s">
        <v>6</v>
      </c>
    </row>
    <row r="13" spans="1:7" x14ac:dyDescent="0.3">
      <c r="A13" s="11">
        <v>10</v>
      </c>
      <c r="B13" s="13" t="s">
        <v>25</v>
      </c>
      <c r="C13" s="4">
        <f>'[10]Mutasi Lengkap'!$E$7</f>
        <v>51888749</v>
      </c>
      <c r="D13" s="4">
        <v>0</v>
      </c>
      <c r="E13" s="4">
        <v>0</v>
      </c>
      <c r="F13" s="4">
        <f t="shared" si="0"/>
        <v>51888749</v>
      </c>
      <c r="G13" s="5" t="s">
        <v>6</v>
      </c>
    </row>
    <row r="14" spans="1:7" x14ac:dyDescent="0.3">
      <c r="A14" s="10">
        <v>11</v>
      </c>
      <c r="B14" s="12" t="s">
        <v>26</v>
      </c>
      <c r="C14" s="2">
        <f>'[11]Mutasi Lengkap'!$E$18</f>
        <v>52979245</v>
      </c>
      <c r="D14" s="2">
        <v>0</v>
      </c>
      <c r="E14" s="2">
        <v>0</v>
      </c>
      <c r="F14" s="2">
        <f t="shared" si="0"/>
        <v>52979245</v>
      </c>
      <c r="G14" s="5" t="s">
        <v>6</v>
      </c>
    </row>
    <row r="15" spans="1:7" x14ac:dyDescent="0.3">
      <c r="A15" s="11">
        <v>12</v>
      </c>
      <c r="B15" s="13" t="s">
        <v>27</v>
      </c>
      <c r="C15" s="4">
        <f>'[12]Mutasi Lengkap'!$E$71</f>
        <v>29689155</v>
      </c>
      <c r="D15" s="4">
        <v>0</v>
      </c>
      <c r="E15" s="4">
        <v>0</v>
      </c>
      <c r="F15" s="4">
        <f t="shared" si="0"/>
        <v>29689155</v>
      </c>
      <c r="G15" s="5" t="s">
        <v>6</v>
      </c>
    </row>
    <row r="16" spans="1:7" ht="43.2" x14ac:dyDescent="0.3">
      <c r="A16" s="10">
        <v>13</v>
      </c>
      <c r="B16" s="12" t="s">
        <v>28</v>
      </c>
      <c r="C16" s="2">
        <f>'[13]Mutasi Lengkap'!$E$23</f>
        <v>29560861</v>
      </c>
      <c r="D16" s="2">
        <f>'[13]Mutasi Lengkap'!$E$38</f>
        <v>19716834</v>
      </c>
      <c r="E16" s="2">
        <f>'[13]Mutasi Lengkap'!$E$74</f>
        <v>29654160</v>
      </c>
      <c r="F16" s="2">
        <f t="shared" si="0"/>
        <v>78931855</v>
      </c>
      <c r="G16" s="3" t="s">
        <v>30</v>
      </c>
    </row>
    <row r="17" spans="1:7" x14ac:dyDescent="0.3">
      <c r="A17" s="11">
        <v>14</v>
      </c>
      <c r="B17" s="13" t="s">
        <v>29</v>
      </c>
      <c r="C17" s="4">
        <f>'[14]Mutasi Lengkap'!$E$62</f>
        <v>29856870</v>
      </c>
      <c r="D17" s="4"/>
      <c r="E17" s="4"/>
      <c r="F17" s="4">
        <f t="shared" si="0"/>
        <v>29856870</v>
      </c>
      <c r="G17" s="5" t="s">
        <v>6</v>
      </c>
    </row>
    <row r="18" spans="1:7" x14ac:dyDescent="0.3">
      <c r="F18" s="14">
        <f>SUM(F4:F17)</f>
        <v>658540806.93000007</v>
      </c>
    </row>
  </sheetData>
  <mergeCells count="1">
    <mergeCell ref="B1:G1"/>
  </mergeCells>
  <pageMargins left="0.75" right="0.75" top="1" bottom="1" header="0.5" footer="0.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10"/>
  <sheetViews>
    <sheetView showGridLines="0" tabSelected="1" workbookViewId="0">
      <selection activeCell="D16" sqref="D16"/>
    </sheetView>
  </sheetViews>
  <sheetFormatPr defaultRowHeight="14.4" x14ac:dyDescent="0.3"/>
  <cols>
    <col min="1" max="1" width="12" customWidth="1"/>
    <col min="2" max="2" width="24" customWidth="1"/>
  </cols>
  <sheetData>
    <row r="1" spans="1:2" ht="18" x14ac:dyDescent="0.35">
      <c r="A1" s="7" t="s">
        <v>8</v>
      </c>
      <c r="B1" s="8"/>
    </row>
    <row r="3" spans="1:2" x14ac:dyDescent="0.3">
      <c r="A3" s="1" t="s">
        <v>9</v>
      </c>
      <c r="B3" s="1" t="s">
        <v>10</v>
      </c>
    </row>
    <row r="4" spans="1:2" x14ac:dyDescent="0.3">
      <c r="A4">
        <v>2025</v>
      </c>
      <c r="B4" s="6">
        <f>SUM('Daftar Transfer'!F4:F15)</f>
        <v>549752081.93000007</v>
      </c>
    </row>
    <row r="5" spans="1:2" x14ac:dyDescent="0.3">
      <c r="A5">
        <v>2026</v>
      </c>
      <c r="B5" s="6">
        <f>SUM('Daftar Transfer'!F16:F17)</f>
        <v>108788725</v>
      </c>
    </row>
    <row r="6" spans="1:2" x14ac:dyDescent="0.3">
      <c r="B6" s="14">
        <f>SUM(B4:B5)</f>
        <v>658540806.93000007</v>
      </c>
    </row>
    <row r="8" spans="1:2" x14ac:dyDescent="0.3">
      <c r="A8" t="s">
        <v>11</v>
      </c>
    </row>
    <row r="9" spans="1:2" x14ac:dyDescent="0.3">
      <c r="A9" s="9" t="s">
        <v>12</v>
      </c>
      <c r="B9" s="8"/>
    </row>
    <row r="10" spans="1:2" ht="58.8" customHeight="1" x14ac:dyDescent="0.3">
      <c r="A10" s="9" t="s">
        <v>13</v>
      </c>
      <c r="B10" s="8"/>
    </row>
  </sheetData>
  <mergeCells count="3">
    <mergeCell ref="A9:B9"/>
    <mergeCell ref="A10:B10"/>
    <mergeCell ref="A1:B1"/>
  </mergeCells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Daftar Transfer</vt:lpstr>
      <vt:lpstr>Rekap Tahunan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openpyxl</dc:creator>
  <cp:lastModifiedBy>ASUS PKY</cp:lastModifiedBy>
  <dcterms:created xsi:type="dcterms:W3CDTF">2026-03-13T11:06:27Z</dcterms:created>
  <dcterms:modified xsi:type="dcterms:W3CDTF">2026-03-13T12:23:29Z</dcterms:modified>
</cp:coreProperties>
</file>