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D06F4819-5866-4071-9C25-86F443A272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definedNames>
    <definedName name="_xlnm._FilterDatabase" localSheetId="0" hidden="1">'Mutasi Lengkap'!$A$1:$I$119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I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TRSF E-BANKING CR 0106/FTSCY/WS95031 | 50000.00 | NY JUDI RAHMAWATI | 50,000.00 119,142,980.32</t>
        </r>
      </text>
    </comment>
    <comment ref="I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TRSF E-BANKING CR 0106/FTSCY/WS95051 | 4000000.00 | SAMUDRA PRAWIRAWID | 4,000,000.00</t>
        </r>
      </text>
    </comment>
    <comment ref="I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TRSF E-BANKING CR 0106/FTSCY/WS95031 | 400077.00 | persembahan mei 25 | JOJO SUTANTO | 400,077.00</t>
        </r>
      </text>
    </comment>
    <comment ref="I5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TRSF E-BANKING CR 0106/FTSCY/WS95051 | 30000.00 | GoPay Bank Transfe | ID25152080659876G5 | DOMPET ANAK BANGSA | 30,000.00</t>
        </r>
      </text>
    </comment>
    <comment ref="I6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TRSF E-BANKING CR 0106/FTSCY/WS95031 | 100000.00 | Marturia Indonesia | FLORENS DEBORA PAT | 100,000.00</t>
        </r>
      </text>
    </comment>
    <comment ref="I7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TRSF E-BANKING CR 0106/FTSCY/WS95031 | 100000.00 | Marturia Eropa | FLORENS DEBORA PAT | 100,000.00</t>
        </r>
      </text>
    </comment>
    <comment ref="I8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TRSF E-BANKING CR 0106/FTSCY/WS95271 | 300000.00 | TIO ARINA MARPAUNG | 300,000.00</t>
        </r>
      </text>
    </comment>
    <comment ref="I9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TRSF E-BANKING CR 0106/FTSCY/WS95051 | 100000.00 | 2025060144524385 | TRFDN-GUNAWAN LIM | ESPAY DEBIT INDONE | 100,000.00</t>
        </r>
      </text>
    </comment>
    <comment ref="I10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TRSF E-BANKING CR 0106/FTSCY/WS95031 | 100000.00 | Kononia | YUDA EMANUEL SATRI | 100,000.00</t>
        </r>
      </text>
    </comment>
    <comment ref="I11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TRSF E-BANKING CR 0106/FTSCY/WS95031 | 750000.00 | TJONG SIAT JIN | 750,000.00 125,023,057.32</t>
        </r>
      </text>
    </comment>
    <comment ref="I12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TRSF E-BANKING CR 0106/FTSCY/WS95031 | 250000.00 | ROHANA BUDI PRAYIT | 250,000.00 125,273,057.32</t>
        </r>
      </text>
    </comment>
    <comment ref="I13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TRSF E-BANKING CR 0106/FTSCY/WS95031 | 100000.00 | MARJUNI WIDJAJA | 100,000.00</t>
        </r>
      </text>
    </comment>
    <comment ref="I14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BI-FAST CR BIF TRANSFER DR | 535 | SUSI HANDAYANI | 600,000.00</t>
        </r>
      </text>
    </comment>
    <comment ref="I15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TRSF E-BANKING CR 0106/FTSCY/WS95011 | 100000.00 | Bantuan kasih | JO J IVAN K/JO J C | 100,000.00</t>
        </r>
      </text>
    </comment>
    <comment ref="I16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TRSF E-BANKING CR 0106/FTSCY/WS95011 | 500000.00 | YULLYANTI | 500,000.00</t>
        </r>
      </text>
    </comment>
    <comment ref="I17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BI-FAST CR BIF TRANSFER DR | 009 | MOHZAI | 300,000.00 126,873,057.32</t>
        </r>
      </text>
    </comment>
    <comment ref="I18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TRSF E-BANKING CR | TANGGAL :01/06 | 0106/FTSCY/WS95271 | 50077.00 | eropa | DJONGGI DHARMA LUM | 50,077.00</t>
        </r>
      </text>
    </comment>
    <comment ref="I19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TRSF E-BANKING CR | TANGGAL :01/06 | 0106/FTSCY/WS95271 | 50000.00 | DJONGGI DHARMA LUM | 50,000.00</t>
        </r>
      </text>
    </comment>
    <comment ref="I20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TRSF E-BANKING CR | TANGGAL :01/06 | 0106/FTSCY/WS95271 | 100000.00 | MICHAEL SUWONO | 100,000.00</t>
        </r>
      </text>
    </comment>
    <comment ref="I21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TRSF E-BANKING CR 0206/FTSCY/WS95031 | 1000077.00 | TJONG SIAT JIN | 1,000,077.00</t>
        </r>
      </text>
    </comment>
    <comment ref="I22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TRSF E-BANKING CR 0206/FTSCY/WS95031 | 500000.00 | TJONG SIAT JIN | 500,000.00</t>
        </r>
      </text>
    </comment>
    <comment ref="I23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TRSF E-BANKING CR 0206/FTSCY/WS95271 | 130000.00 | PEI FEN BETTY FONN | 130,000.00 128,703,211.32</t>
        </r>
      </text>
    </comment>
    <comment ref="I24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TRSF E-BANKING CR 0206/FTSCY/WS95031 | 200000.00 | penginjilan Eropa | JEANNY | 200,000.00 128,903,211.32</t>
        </r>
      </text>
    </comment>
    <comment ref="I25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BI-FAST CR BIF TRANSFER DR | 501 | Kwee Soen Hok | 100,077.00</t>
        </r>
      </text>
    </comment>
    <comment ref="I26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>TRSF E-BANKING CR 0206/FTSCY/WS95051 | 30000.00 | GoPay Bank Transfe | ID2515312043789PHB | DOMPET ANAK BANGSA | 30,000.00</t>
        </r>
      </text>
    </comment>
    <comment ref="I27" authorId="0" shapeId="0" xr:uid="{00000000-0006-0000-0000-00001A000000}">
      <text>
        <r>
          <rPr>
            <sz val="11"/>
            <color theme="1"/>
            <rFont val="Calibri"/>
            <family val="2"/>
            <scheme val="minor"/>
          </rPr>
          <t>TRSF E-BANKING CR 0206/FTSCY/WS95031 | 50000.00 | MICLAND FIONA HIBO | 50,000.00 129,083,288.32</t>
        </r>
      </text>
    </comment>
    <comment ref="I28" authorId="0" shapeId="0" xr:uid="{00000000-0006-0000-0000-00001B000000}">
      <text>
        <r>
          <rPr>
            <sz val="11"/>
            <color theme="1"/>
            <rFont val="Calibri"/>
            <family val="2"/>
            <scheme val="minor"/>
          </rPr>
          <t>TRSF E-BANKING CR 0306/FTSCY/WS95031 | 25000.00 | HENRY ROMPIS | 25,000.00</t>
        </r>
      </text>
    </comment>
    <comment ref="I29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TRSF E-BANKING CR 0306/FTSCY/WS95051 | 30000.00 | GoPay Bank Transfe | ID25154039578742KW | DOMPET ANAK BANGSA | 30,000.00</t>
        </r>
      </text>
    </comment>
    <comment ref="I30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TRSF E-BANKING CR 0306/FTSCY/WS95031 | 100000.00 | MULYANA YONATAN | 100,000.00</t>
        </r>
      </text>
    </comment>
    <comment ref="I31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TRSF E-BANKING CR 0306/FTSCY/WS95031 | 100000.00 | NOVITA E SUMAIKU | 100,000.00</t>
        </r>
      </text>
    </comment>
    <comment ref="I32" authorId="0" shapeId="0" xr:uid="{00000000-0006-0000-0000-00001F000000}">
      <text>
        <r>
          <rPr>
            <sz val="11"/>
            <color theme="1"/>
            <rFont val="Calibri"/>
            <family val="2"/>
            <scheme val="minor"/>
          </rPr>
          <t>TRSF E-BANKING CR 0306/FTSCY/WS95031 | 100000.00 | marturia | SUSILOWATI DRG | 100,000.00</t>
        </r>
      </text>
    </comment>
    <comment ref="I33" authorId="0" shapeId="0" xr:uid="{00000000-0006-0000-0000-000020000000}">
      <text>
        <r>
          <rPr>
            <sz val="11"/>
            <color theme="1"/>
            <rFont val="Calibri"/>
            <family val="2"/>
            <scheme val="minor"/>
          </rPr>
          <t>TRSF E-BANKING CR 0306/FTSCY/WS95031 | 500000.00 | 505 SOE NTT | NORI | 500,000.00 129,938,288.32</t>
        </r>
      </text>
    </comment>
    <comment ref="I34" authorId="0" shapeId="0" xr:uid="{00000000-0006-0000-0000-000021000000}">
      <text>
        <r>
          <rPr>
            <sz val="11"/>
            <color theme="1"/>
            <rFont val="Calibri"/>
            <family val="2"/>
            <scheme val="minor"/>
          </rPr>
          <t>DB OTOMATIS 0382067-2 | 0603/FTORT/YHSD2 | TRANSFER OR VIA IB | ING BANK N.V. | EUR        2650.00 | 49,336,958.00 DB 80,601,330.32</t>
        </r>
      </text>
    </comment>
    <comment ref="I35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BA JASA E-BANKING 0603/FTORF/YHSD2 | FEE TELEX OR | ING BANK N.V. | NL96 INGB 06755889 | HAGIOS INTERNATION | 35,000.00 DB</t>
        </r>
      </text>
    </comment>
    <comment ref="I36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BA JASA E-BANKING 0603/FTORF/YHSD2 | FEE FULL AMT OR | ING BANK N.V. | NL96 INGB 06755889 | HAGIOS INTERNATION | 558,532.00 DB</t>
        </r>
      </text>
    </comment>
    <comment ref="I37" authorId="0" shapeId="0" xr:uid="{00000000-0006-0000-0000-000024000000}">
      <text>
        <r>
          <rPr>
            <sz val="11"/>
            <color theme="1"/>
            <rFont val="Calibri"/>
            <family val="2"/>
            <scheme val="minor"/>
          </rPr>
          <t>TRSF E-BANKING CR 0306/FTSCY/WS95031 | 25000.00 | MARTURIA | YUNDA HANOKO LEO | 25,000.00</t>
        </r>
      </text>
    </comment>
    <comment ref="I38" authorId="0" shapeId="0" xr:uid="{00000000-0006-0000-0000-000025000000}">
      <text>
        <r>
          <rPr>
            <sz val="11"/>
            <color theme="1"/>
            <rFont val="Calibri"/>
            <family val="2"/>
            <scheme val="minor"/>
          </rPr>
          <t>TRSF E-BANKING CR 03/06 /ZJB21/00000 | ALBATROS UHAL P NA | 500,000.00 80,532,798.32</t>
        </r>
      </text>
    </comment>
    <comment ref="I39" authorId="0" shapeId="0" xr:uid="{00000000-0006-0000-0000-000026000000}">
      <text>
        <r>
          <rPr>
            <sz val="11"/>
            <color theme="1"/>
            <rFont val="Calibri"/>
            <family val="2"/>
            <scheme val="minor"/>
          </rPr>
          <t>TRSF E-BANKING CR 0406/FTSCY/WS95011 | 300000.00 | HARTANTO SETIAWAN | 300,000.00</t>
        </r>
      </text>
    </comment>
    <comment ref="I40" authorId="0" shapeId="0" xr:uid="{00000000-0006-0000-0000-000027000000}">
      <text>
        <r>
          <rPr>
            <sz val="11"/>
            <color theme="1"/>
            <rFont val="Calibri"/>
            <family val="2"/>
            <scheme val="minor"/>
          </rPr>
          <t>BI-FAST CR BIF TRANSFER DR | 562 | SUTANTO | 100,000.00 80,932,798.32</t>
        </r>
      </text>
    </comment>
    <comment ref="I41" authorId="0" shapeId="0" xr:uid="{00000000-0006-0000-0000-000028000000}">
      <text>
        <r>
          <rPr>
            <sz val="11"/>
            <color theme="1"/>
            <rFont val="Calibri"/>
            <family val="2"/>
            <scheme val="minor"/>
          </rPr>
          <t>TRSF E-BANKING CR 0506/FTSCY/WS95031 | 100000.00 | LIDYA WIDJAJA | 100,000.00</t>
        </r>
      </text>
    </comment>
    <comment ref="I42" authorId="0" shapeId="0" xr:uid="{00000000-0006-0000-0000-000029000000}">
      <text>
        <r>
          <rPr>
            <sz val="11"/>
            <color theme="1"/>
            <rFont val="Calibri"/>
            <family val="2"/>
            <scheme val="minor"/>
          </rPr>
          <t>TRSF E-BANKING CR 0506/FTSCY/WS95271 | 160000.00 | PEI FEN BETTY FONN | 160,000.00</t>
        </r>
      </text>
    </comment>
    <comment ref="I43" authorId="0" shapeId="0" xr:uid="{00000000-0006-0000-0000-00002A000000}">
      <text>
        <r>
          <rPr>
            <sz val="11"/>
            <color theme="1"/>
            <rFont val="Calibri"/>
            <family val="2"/>
            <scheme val="minor"/>
          </rPr>
          <t>TRSF E-BANKING CR 05/06 /692E1/00000 | AGUS SETIONO | 333,000.00 81,525,798.32</t>
        </r>
      </text>
    </comment>
    <comment ref="I44" authorId="0" shapeId="0" xr:uid="{00000000-0006-0000-0000-00002B000000}">
      <text>
        <r>
          <rPr>
            <sz val="11"/>
            <color theme="1"/>
            <rFont val="Calibri"/>
            <family val="2"/>
            <scheme val="minor"/>
          </rPr>
          <t>TRSF E-BANKING CR 0606/FTSCY/WS95031 | 50000.00 | YANA YOLANDA | 50,000.00 81,575,798.32</t>
        </r>
      </text>
    </comment>
    <comment ref="I45" authorId="0" shapeId="0" xr:uid="{00000000-0006-0000-0000-00002C000000}">
      <text>
        <r>
          <rPr>
            <sz val="11"/>
            <color theme="1"/>
            <rFont val="Calibri"/>
            <family val="2"/>
            <scheme val="minor"/>
          </rPr>
          <t>SWITCHING CR DR 002 | FIRDA WIDYANTI POE | /9901-BRI UN | 300,000.00 81,875,798.32</t>
        </r>
      </text>
    </comment>
    <comment ref="I46" authorId="0" shapeId="0" xr:uid="{00000000-0006-0000-0000-00002D000000}">
      <text>
        <r>
          <rPr>
            <sz val="11"/>
            <color theme="1"/>
            <rFont val="Calibri"/>
            <family val="2"/>
            <scheme val="minor"/>
          </rPr>
          <t>TRSF E-BANKING CR 0606/FTSCY/WS95031 | 200000.00 | Talikasih Juni 202 | RIMA SARMA ULI HUT | 200,000.00</t>
        </r>
      </text>
    </comment>
    <comment ref="I47" authorId="0" shapeId="0" xr:uid="{00000000-0006-0000-0000-00002E000000}">
      <text>
        <r>
          <rPr>
            <sz val="11"/>
            <color theme="1"/>
            <rFont val="Calibri"/>
            <family val="2"/>
            <scheme val="minor"/>
          </rPr>
          <t>TRSF E-BANKING CR 0606/FTSCY/WS95051 | 30000.00 | GoPay Bank Transfe | ID2515703468415SCD | DOMPET ANAK BANGSA | 30,000.00</t>
        </r>
      </text>
    </comment>
    <comment ref="I48" authorId="0" shapeId="0" xr:uid="{00000000-0006-0000-0000-00002F000000}">
      <text>
        <r>
          <rPr>
            <sz val="11"/>
            <color theme="1"/>
            <rFont val="Calibri"/>
            <family val="2"/>
            <scheme val="minor"/>
          </rPr>
          <t>TRSF E-BANKING CR 0606/FTSCY/WS95031 | 200000.00 | Gbu | JENNY | 200,000.00 82,305,798.32</t>
        </r>
      </text>
    </comment>
    <comment ref="I49" authorId="0" shapeId="0" xr:uid="{00000000-0006-0000-0000-000030000000}">
      <text>
        <r>
          <rPr>
            <sz val="11"/>
            <color theme="1"/>
            <rFont val="Calibri"/>
            <family val="2"/>
            <scheme val="minor"/>
          </rPr>
          <t>TRSF E-BANKING CR | TANGGAL :06/06 | 0606/FTSCY/WS95031 | 100000.00 | YENNY | 100,000.00</t>
        </r>
      </text>
    </comment>
    <comment ref="I50" authorId="0" shapeId="0" xr:uid="{00000000-0006-0000-0000-000031000000}">
      <text>
        <r>
          <rPr>
            <sz val="11"/>
            <color theme="1"/>
            <rFont val="Calibri"/>
            <family val="2"/>
            <scheme val="minor"/>
          </rPr>
          <t>TRSF E-BANKING DB 0706/FTSCY/WS95051 | 1250000.00 | Software Tambahan | HEP | YAY HAGIOS EMBUN P | 1,250,000.00 DB</t>
        </r>
      </text>
    </comment>
    <comment ref="I51" authorId="0" shapeId="0" xr:uid="{00000000-0006-0000-0000-000032000000}">
      <text>
        <r>
          <rPr>
            <sz val="11"/>
            <color theme="1"/>
            <rFont val="Calibri"/>
            <family val="2"/>
            <scheme val="minor"/>
          </rPr>
          <t>TRSF E-BANKING CR 0706/FTSCY/WS95051 | 30000.00 | GoPay Bank Transfe | ID25158184346822UZ | DOMPET ANAK BANGSA | 30,000.00</t>
        </r>
      </text>
    </comment>
    <comment ref="I52" authorId="0" shapeId="0" xr:uid="{00000000-0006-0000-0000-000033000000}">
      <text>
        <r>
          <rPr>
            <sz val="11"/>
            <color theme="1"/>
            <rFont val="Calibri"/>
            <family val="2"/>
            <scheme val="minor"/>
          </rPr>
          <t>SWITCHING CR DR 008 | MARIATI | /PLAZA MANDI | 2,000,000.00</t>
        </r>
      </text>
    </comment>
    <comment ref="I53" authorId="0" shapeId="0" xr:uid="{00000000-0006-0000-0000-000034000000}">
      <text>
        <r>
          <rPr>
            <sz val="11"/>
            <color theme="1"/>
            <rFont val="Calibri"/>
            <family val="2"/>
            <scheme val="minor"/>
          </rPr>
          <t>TRSF E-BANKING CR 07/06 /ZTL41/00000 | OEI SWAT HA | 100,000.00 83,285,798.32</t>
        </r>
      </text>
    </comment>
    <comment ref="I54" authorId="0" shapeId="0" xr:uid="{00000000-0006-0000-0000-000035000000}">
      <text>
        <r>
          <rPr>
            <sz val="11"/>
            <color theme="1"/>
            <rFont val="Calibri"/>
            <family val="2"/>
            <scheme val="minor"/>
          </rPr>
          <t>TRSF E-BANKING CR 0806/FTSCY/WS95011 | 100000.00 | Bantuan kasih | JO J IVAN K/JO J C | 100,000.00 83,385,798.32</t>
        </r>
      </text>
    </comment>
    <comment ref="I55" authorId="0" shapeId="0" xr:uid="{00000000-0006-0000-0000-000036000000}">
      <text>
        <r>
          <rPr>
            <sz val="11"/>
            <color theme="1"/>
            <rFont val="Calibri"/>
            <family val="2"/>
            <scheme val="minor"/>
          </rPr>
          <t>TRSF E-BANKING CR 0806/FTSCY/WS95031 | 50000.00 | Eropa | MICLAND FIONA HIBO | 50,000.00 83,435,798.32</t>
        </r>
      </text>
    </comment>
    <comment ref="I56" authorId="0" shapeId="0" xr:uid="{00000000-0006-0000-0000-000037000000}">
      <text>
        <r>
          <rPr>
            <sz val="11"/>
            <color theme="1"/>
            <rFont val="Calibri"/>
            <family val="2"/>
            <scheme val="minor"/>
          </rPr>
          <t>TRSF E-BANKING CR 0806/FTSCY/WS95031 | 50000.00 | SOE | MICLAND FIONA HIBO | 50,000.00 83,485,798.32</t>
        </r>
      </text>
    </comment>
    <comment ref="I57" authorId="0" shapeId="0" xr:uid="{00000000-0006-0000-0000-000038000000}">
      <text>
        <r>
          <rPr>
            <sz val="11"/>
            <color theme="1"/>
            <rFont val="Calibri"/>
            <family val="2"/>
            <scheme val="minor"/>
          </rPr>
          <t>TRSF E-BANKING CR | TANGGAL :08/06 | 0806/FTSCY/WS95271 | 50000.00 | DJONGGI DHARMA LUM | 50,000.00</t>
        </r>
      </text>
    </comment>
    <comment ref="I58" authorId="0" shapeId="0" xr:uid="{00000000-0006-0000-0000-000039000000}">
      <text>
        <r>
          <rPr>
            <sz val="11"/>
            <color theme="1"/>
            <rFont val="Calibri"/>
            <family val="2"/>
            <scheme val="minor"/>
          </rPr>
          <t>TRSF E-BANKING CR | TANGGAL :08/06 | 0806/FTSCY/WS95271 | 50077.00 | eropa | DJONGGI DHARMA LUM | 50,077.00</t>
        </r>
      </text>
    </comment>
    <comment ref="I59" authorId="0" shapeId="0" xr:uid="{00000000-0006-0000-0000-00003A000000}">
      <text>
        <r>
          <rPr>
            <sz val="11"/>
            <color theme="1"/>
            <rFont val="Calibri"/>
            <family val="2"/>
            <scheme val="minor"/>
          </rPr>
          <t>TRSF E-BANKING CR | TANGGAL :08/06 | 0806/FTSCY/WS95031 | 500000.00 | persembahan kasih | SILVIA JESSLYN DRA | 500,000.00</t>
        </r>
      </text>
    </comment>
    <comment ref="I60" authorId="0" shapeId="0" xr:uid="{00000000-0006-0000-0000-00003B000000}">
      <text>
        <r>
          <rPr>
            <sz val="11"/>
            <color theme="1"/>
            <rFont val="Calibri"/>
            <family val="2"/>
            <scheme val="minor"/>
          </rPr>
          <t>TRSF E-BANKING CR 0906/FTSCY/WS95031 | 50000.00 | HENRY ROMPIS | 50,000.00</t>
        </r>
      </text>
    </comment>
    <comment ref="I61" authorId="0" shapeId="0" xr:uid="{00000000-0006-0000-0000-00003C000000}">
      <text>
        <r>
          <rPr>
            <sz val="11"/>
            <color theme="1"/>
            <rFont val="Calibri"/>
            <family val="2"/>
            <scheme val="minor"/>
          </rPr>
          <t>TRSF E-BANKING CR 0906/FTSCY/WS95051 | 30000.00 | GoPay Bank Transfe | ID2516036586555EGD | DOMPET ANAK BANGSA | 30,000.00 84,165,875.32</t>
        </r>
      </text>
    </comment>
    <comment ref="I62" authorId="0" shapeId="0" xr:uid="{00000000-0006-0000-0000-00003D000000}">
      <text>
        <r>
          <rPr>
            <sz val="11"/>
            <color theme="1"/>
            <rFont val="Calibri"/>
            <family val="2"/>
            <scheme val="minor"/>
          </rPr>
          <t>TRSF E-BANKING CR 1006/FTSCY/WS95271 | 50000.00 | PEI FEN BETTY FONN | 50,000.00</t>
        </r>
      </text>
    </comment>
    <comment ref="I63" authorId="0" shapeId="0" xr:uid="{00000000-0006-0000-0000-00003E000000}">
      <text>
        <r>
          <rPr>
            <sz val="11"/>
            <color theme="1"/>
            <rFont val="Calibri"/>
            <family val="2"/>
            <scheme val="minor"/>
          </rPr>
          <t>TRSF E-BANKING CR 1006/FTSCY/WS95031 | 500000.00 | persembahan kasih | Dr Reza | REZA TJAHYADI | 500,000.00 84,715,875.32</t>
        </r>
      </text>
    </comment>
    <comment ref="I64" authorId="0" shapeId="0" xr:uid="{00000000-0006-0000-0000-00003F000000}">
      <text>
        <r>
          <rPr>
            <sz val="11"/>
            <color theme="1"/>
            <rFont val="Calibri"/>
            <family val="2"/>
            <scheme val="minor"/>
          </rPr>
          <t>BI-FAST CR BIF TRANSFER DR | 008 | VICTOR CHRISTANTO | 150,000.00 84,865,875.32</t>
        </r>
      </text>
    </comment>
    <comment ref="I65" authorId="0" shapeId="0" xr:uid="{00000000-0006-0000-0000-000040000000}">
      <text>
        <r>
          <rPr>
            <sz val="11"/>
            <color theme="1"/>
            <rFont val="Calibri"/>
            <family val="2"/>
            <scheme val="minor"/>
          </rPr>
          <t>SWITCHING CR DR 016 | OEI ARIF TIRTAWIJA | /0012 KCP GL | 300,077.00 85,165,952.32</t>
        </r>
      </text>
    </comment>
    <comment ref="I66" authorId="0" shapeId="0" xr:uid="{00000000-0006-0000-0000-000041000000}">
      <text>
        <r>
          <rPr>
            <sz val="11"/>
            <color theme="1"/>
            <rFont val="Calibri"/>
            <family val="2"/>
            <scheme val="minor"/>
          </rPr>
          <t>BI-FAST CR BIF TRANSFER DR | 019 | KOESYANTO | 300,000.00 85,465,952.32</t>
        </r>
      </text>
    </comment>
    <comment ref="I67" authorId="0" shapeId="0" xr:uid="{00000000-0006-0000-0000-000042000000}">
      <text>
        <r>
          <rPr>
            <sz val="11"/>
            <color theme="1"/>
            <rFont val="Calibri"/>
            <family val="2"/>
            <scheme val="minor"/>
          </rPr>
          <t>TRSF E-BANKING CR 1206/FTSCY/WS95031 | 250000.00 | projek NTT | FALIAWATI SUKOWIJO | 250,000.00 85,715,952.32</t>
        </r>
      </text>
    </comment>
    <comment ref="I68" authorId="0" shapeId="0" xr:uid="{00000000-0006-0000-0000-000043000000}">
      <text>
        <r>
          <rPr>
            <sz val="11"/>
            <color theme="1"/>
            <rFont val="Calibri"/>
            <family val="2"/>
            <scheme val="minor"/>
          </rPr>
          <t>SWITCHING CR DR 002 | FIRDA WIDYANTI POE | /9901-BRI UN | 300,000.00</t>
        </r>
      </text>
    </comment>
    <comment ref="I69" authorId="0" shapeId="0" xr:uid="{00000000-0006-0000-0000-000044000000}">
      <text>
        <r>
          <rPr>
            <sz val="11"/>
            <color theme="1"/>
            <rFont val="Calibri"/>
            <family val="2"/>
            <scheme val="minor"/>
          </rPr>
          <t>TRSF E-BANKING CR 1306/FTSCY/WS95031 | 2000077.00 | koinonia hagios | SUSTANTRI | 2,000,077.00</t>
        </r>
      </text>
    </comment>
    <comment ref="I70" authorId="0" shapeId="0" xr:uid="{00000000-0006-0000-0000-000045000000}">
      <text>
        <r>
          <rPr>
            <sz val="11"/>
            <color theme="1"/>
            <rFont val="Calibri"/>
            <family val="2"/>
            <scheme val="minor"/>
          </rPr>
          <t>TRSF E-BANKING CR 1306/FTSCY/WS95271 | 200000.00 | PEI FEN BETTY FONN | 200,000.00 88,216,029.32</t>
        </r>
      </text>
    </comment>
    <comment ref="I71" authorId="0" shapeId="0" xr:uid="{00000000-0006-0000-0000-000046000000}">
      <text>
        <r>
          <rPr>
            <sz val="11"/>
            <color theme="1"/>
            <rFont val="Calibri"/>
            <family val="2"/>
            <scheme val="minor"/>
          </rPr>
          <t>TRSF E-BANKING CR | TANGGAL :13/06 | 1306/FTSCY/WS95051 | 30000077.00 | proj eu | SAMUDRA PRAWIRAWID | 30,000,077.00</t>
        </r>
      </text>
    </comment>
    <comment ref="I72" authorId="0" shapeId="0" xr:uid="{00000000-0006-0000-0000-000047000000}">
      <text>
        <r>
          <rPr>
            <sz val="11"/>
            <color theme="1"/>
            <rFont val="Calibri"/>
            <family val="2"/>
            <scheme val="minor"/>
          </rPr>
          <t>TRSF E-BANKING CR 14/06 /ZTP41/00000 | OEI SWAT HA | 100,000.00 118,316,106.32</t>
        </r>
      </text>
    </comment>
    <comment ref="I73" authorId="0" shapeId="0" xr:uid="{00000000-0006-0000-0000-000048000000}">
      <text>
        <r>
          <rPr>
            <sz val="11"/>
            <color theme="1"/>
            <rFont val="Calibri"/>
            <family val="2"/>
            <scheme val="minor"/>
          </rPr>
          <t>TRSF E-BANKING CR 1506/FTSCY/WS95011 | 100000.00 | Bantuan kasih | JO J IVAN K/JO J C | 100,000.00</t>
        </r>
      </text>
    </comment>
    <comment ref="I74" authorId="0" shapeId="0" xr:uid="{00000000-0006-0000-0000-000049000000}">
      <text>
        <r>
          <rPr>
            <sz val="11"/>
            <color theme="1"/>
            <rFont val="Calibri"/>
            <family val="2"/>
            <scheme val="minor"/>
          </rPr>
          <t>TRSF E-BANKING DB 1506/FTSCY/WS95051 | 2750000.00 | Pelunasan Jasa | Lapor SPT 24 | ERIJON SITORUS | 2,750,000.00 DB 115,666,106.32</t>
        </r>
      </text>
    </comment>
    <comment ref="I75" authorId="0" shapeId="0" xr:uid="{00000000-0006-0000-0000-00004A000000}">
      <text>
        <r>
          <rPr>
            <sz val="11"/>
            <color theme="1"/>
            <rFont val="Calibri"/>
            <family val="2"/>
            <scheme val="minor"/>
          </rPr>
          <t>TRSF E-BANKING CR | TANGGAL :15/06 | 1506/FTSCY/WS95271 | 50077.00 | eropa | DJONGGI DHARMA LUM | 50,077.00 115,716,183.32</t>
        </r>
      </text>
    </comment>
    <comment ref="I76" authorId="0" shapeId="0" xr:uid="{00000000-0006-0000-0000-00004B000000}">
      <text>
        <r>
          <rPr>
            <sz val="11"/>
            <color theme="1"/>
            <rFont val="Calibri"/>
            <family val="2"/>
            <scheme val="minor"/>
          </rPr>
          <t>TRSF E-BANKING CR | TANGGAL :15/06 | 1506/FTSCY/WS95271 | 50000.00 | DJONGGI DHARMA LUM | 50,000.00 115,766,183.32</t>
        </r>
      </text>
    </comment>
    <comment ref="I77" authorId="0" shapeId="0" xr:uid="{00000000-0006-0000-0000-00004C000000}">
      <text>
        <r>
          <rPr>
            <sz val="11"/>
            <color theme="1"/>
            <rFont val="Calibri"/>
            <family val="2"/>
            <scheme val="minor"/>
          </rPr>
          <t>TRSF E-BANKING CR | TANGGAL :15/06 | 1506/FTSCY/WS95031 | 154000.00 | diakonia dn koinon | ia | SOEGIARTO | 154,000.00</t>
        </r>
      </text>
    </comment>
    <comment ref="I78" authorId="0" shapeId="0" xr:uid="{00000000-0006-0000-0000-00004D000000}">
      <text>
        <r>
          <rPr>
            <sz val="11"/>
            <color theme="1"/>
            <rFont val="Calibri"/>
            <family val="2"/>
            <scheme val="minor"/>
          </rPr>
          <t>TRSF E-BANKING CR 1606/FTSCY/WS95271 | 200000.00 | PEI FEN BETTY FONN | 200,000.00</t>
        </r>
      </text>
    </comment>
    <comment ref="I79" authorId="0" shapeId="0" xr:uid="{00000000-0006-0000-0000-00004E000000}">
      <text>
        <r>
          <rPr>
            <sz val="11"/>
            <color theme="1"/>
            <rFont val="Calibri"/>
            <family val="2"/>
            <scheme val="minor"/>
          </rPr>
          <t>TRSF E-BANKING CR 1606/FTSCY/WS95051 | 100000.00 | GoPay Bank Transfe | ID25167331398251VQ | DOMPET ANAK BANGSA | 100,000.00 116,220,183.32</t>
        </r>
      </text>
    </comment>
    <comment ref="I80" authorId="0" shapeId="0" xr:uid="{00000000-0006-0000-0000-00004F000000}">
      <text>
        <r>
          <rPr>
            <sz val="11"/>
            <color theme="1"/>
            <rFont val="Calibri"/>
            <family val="2"/>
            <scheme val="minor"/>
          </rPr>
          <t>TRSF E-BANKING CR 1706/FTSCY/WS95051 | 50000.00 | GoPay Bank Transfe | ID2516830927867D3P | DOMPET ANAK BANGSA | 50,000.00 116,270,183.32</t>
        </r>
      </text>
    </comment>
    <comment ref="I81" authorId="0" shapeId="0" xr:uid="{00000000-0006-0000-0000-000050000000}">
      <text>
        <r>
          <rPr>
            <sz val="11"/>
            <color theme="1"/>
            <rFont val="Calibri"/>
            <family val="2"/>
            <scheme val="minor"/>
          </rPr>
          <t>TRSF E-BANKING CR 18/06 /ZTK41/00000 | OEI SWAT HA | 100,000.00</t>
        </r>
      </text>
    </comment>
    <comment ref="I82" authorId="0" shapeId="0" xr:uid="{00000000-0006-0000-0000-000051000000}">
      <text>
        <r>
          <rPr>
            <sz val="11"/>
            <color theme="1"/>
            <rFont val="Calibri"/>
            <family val="2"/>
            <scheme val="minor"/>
          </rPr>
          <t>TRSF E-BANKING CR 1806/FTSCY/WS95031 | 200000.00 | HANIDA WIDYANINGTY | 200,000.00</t>
        </r>
      </text>
    </comment>
    <comment ref="I83" authorId="0" shapeId="0" xr:uid="{00000000-0006-0000-0000-000052000000}">
      <text>
        <r>
          <rPr>
            <sz val="11"/>
            <color theme="1"/>
            <rFont val="Calibri"/>
            <family val="2"/>
            <scheme val="minor"/>
          </rPr>
          <t>TRSF E-BANKING CR 1806/FTSCY/WS95031 | 50000.00 | MICLAND FIONA HIBO | 50,000.00</t>
        </r>
      </text>
    </comment>
    <comment ref="I84" authorId="0" shapeId="0" xr:uid="{00000000-0006-0000-0000-000053000000}">
      <text>
        <r>
          <rPr>
            <sz val="11"/>
            <color theme="1"/>
            <rFont val="Calibri"/>
            <family val="2"/>
            <scheme val="minor"/>
          </rPr>
          <t>TRSF E-BANKING CR 1806/FTSCY/WS95031 | 50000.00 | Eropa | MICLAND FIONA HIBO | 50,000.00</t>
        </r>
      </text>
    </comment>
    <comment ref="I85" authorId="0" shapeId="0" xr:uid="{00000000-0006-0000-0000-000054000000}">
      <text>
        <r>
          <rPr>
            <sz val="11"/>
            <color theme="1"/>
            <rFont val="Calibri"/>
            <family val="2"/>
            <scheme val="minor"/>
          </rPr>
          <t>TRSF E-BANKING CR 1806/FTSCY/WS95031 | 50000.00 | Soe | MICLAND FIONA HIBO | 50,000.00 116,720,183.32</t>
        </r>
      </text>
    </comment>
    <comment ref="I86" authorId="0" shapeId="0" xr:uid="{00000000-0006-0000-0000-000055000000}">
      <text>
        <r>
          <rPr>
            <sz val="11"/>
            <color theme="1"/>
            <rFont val="Calibri"/>
            <family val="2"/>
            <scheme val="minor"/>
          </rPr>
          <t>TRSF E-BANKING CR 19/06 /Z2751/00000 | IR.EDI KRISJANTO M | 110,000.00 116,830,183.32</t>
        </r>
      </text>
    </comment>
    <comment ref="I87" authorId="0" shapeId="0" xr:uid="{00000000-0006-0000-0000-000056000000}">
      <text>
        <r>
          <rPr>
            <sz val="11"/>
            <color theme="1"/>
            <rFont val="Calibri"/>
            <family val="2"/>
            <scheme val="minor"/>
          </rPr>
          <t>TRSF E-BANKING CR 2006/FTSCY/WS95031 | 10000.00 | HENRY ROMPIS | 10,000.00</t>
        </r>
      </text>
    </comment>
    <comment ref="I88" authorId="0" shapeId="0" xr:uid="{00000000-0006-0000-0000-000057000000}">
      <text>
        <r>
          <rPr>
            <sz val="11"/>
            <color theme="1"/>
            <rFont val="Calibri"/>
            <family val="2"/>
            <scheme val="minor"/>
          </rPr>
          <t>TRSF E-BANKING DB 2006/FTSCY/WS95051 | 76000.00 | Quota Hotline | YKDI | ELIYA RUSIDA ESTER | 76,000.00 DB</t>
        </r>
      </text>
    </comment>
    <comment ref="I89" authorId="0" shapeId="0" xr:uid="{00000000-0006-0000-0000-000058000000}">
      <text>
        <r>
          <rPr>
            <sz val="11"/>
            <color theme="1"/>
            <rFont val="Calibri"/>
            <family val="2"/>
            <scheme val="minor"/>
          </rPr>
          <t>TRSF E-BANKING CR 2006/FTSCY/WS95051 | 50000.00 | GoPay Bank Transfe | ID2517139230207UCR | DOMPET ANAK BANGSA | 50,000.00 116,814,183.32</t>
        </r>
      </text>
    </comment>
    <comment ref="I90" authorId="0" shapeId="0" xr:uid="{00000000-0006-0000-0000-000059000000}">
      <text>
        <r>
          <rPr>
            <sz val="11"/>
            <color theme="1"/>
            <rFont val="Calibri"/>
            <family val="2"/>
            <scheme val="minor"/>
          </rPr>
          <t>SWITCHING CR DR 009 | - ROSDIANA  MADOLI | /ATM BNI HKG | 500,777.00</t>
        </r>
      </text>
    </comment>
    <comment ref="I91" authorId="0" shapeId="0" xr:uid="{00000000-0006-0000-0000-00005A000000}">
      <text>
        <r>
          <rPr>
            <sz val="11"/>
            <color theme="1"/>
            <rFont val="Calibri"/>
            <family val="2"/>
            <scheme val="minor"/>
          </rPr>
          <t>TRSF E-BANKING CR 2106/FTSCY/WS95031 | 150000.00 | POLTAK HUTAJULU | 150,000.00 117,464,960.32</t>
        </r>
      </text>
    </comment>
    <comment ref="I92" authorId="0" shapeId="0" xr:uid="{00000000-0006-0000-0000-00005B000000}">
      <text>
        <r>
          <rPr>
            <sz val="11"/>
            <color theme="1"/>
            <rFont val="Calibri"/>
            <family val="2"/>
            <scheme val="minor"/>
          </rPr>
          <t>TRSF E-BANKING CR 2206/FTSCY/WS95011 | 100000.00 | Bantuan Kasih | JO J IVAN K/JO J C | 100,000.00 117,564,960.32</t>
        </r>
      </text>
    </comment>
    <comment ref="I93" authorId="0" shapeId="0" xr:uid="{00000000-0006-0000-0000-00005C000000}">
      <text>
        <r>
          <rPr>
            <sz val="11"/>
            <color theme="1"/>
            <rFont val="Calibri"/>
            <family val="2"/>
            <scheme val="minor"/>
          </rPr>
          <t>TRSF E-BANKING CR | TANGGAL :22/06 | 2206/FTSCY/WS95051 | 50000.00 | GoPay Bank Transfe | ID251735964652381R | DOMPET ANAK BANGSA | 50,000.00</t>
        </r>
      </text>
    </comment>
    <comment ref="I94" authorId="0" shapeId="0" xr:uid="{00000000-0006-0000-0000-00005D000000}">
      <text>
        <r>
          <rPr>
            <sz val="11"/>
            <color theme="1"/>
            <rFont val="Calibri"/>
            <family val="2"/>
            <scheme val="minor"/>
          </rPr>
          <t>TRSF E-BANKING CR 2306/FTSCY/WS95271 | 200000.00 | PEI FEN BETTY FONN | 200,000.00</t>
        </r>
      </text>
    </comment>
    <comment ref="I95" authorId="0" shapeId="0" xr:uid="{00000000-0006-0000-0000-00005E000000}">
      <text>
        <r>
          <rPr>
            <sz val="11"/>
            <color theme="1"/>
            <rFont val="Calibri"/>
            <family val="2"/>
            <scheme val="minor"/>
          </rPr>
          <t>TRSF E-BANKING CR 2306/FTSCY/WS95271 | 50077.00 | Eropa | DJONGGI DHARMA LUM | 50,077.00 117,865,037.32</t>
        </r>
      </text>
    </comment>
    <comment ref="I96" authorId="0" shapeId="0" xr:uid="{00000000-0006-0000-0000-00005F000000}">
      <text>
        <r>
          <rPr>
            <sz val="11"/>
            <color theme="1"/>
            <rFont val="Calibri"/>
            <family val="2"/>
            <scheme val="minor"/>
          </rPr>
          <t>TRSF E-BANKING DB 2306/FTSCY/WS95051 | 8750000.00 | 50% Tahap 2 Bedah | rmh Soe NTT | ENARDO | 8,750,000.00 DB 109,115,037.32</t>
        </r>
      </text>
    </comment>
    <comment ref="I97" authorId="0" shapeId="0" xr:uid="{00000000-0006-0000-0000-000060000000}">
      <text>
        <r>
          <rPr>
            <sz val="11"/>
            <color theme="1"/>
            <rFont val="Calibri"/>
            <family val="2"/>
            <scheme val="minor"/>
          </rPr>
          <t>TRSF E-BANKING CR 2306/FTSCY/WS95031 | 200000.00 | dr nn | TJHANG FELLIUS | 200,000.00 109,315,037.32</t>
        </r>
      </text>
    </comment>
    <comment ref="I98" authorId="0" shapeId="0" xr:uid="{00000000-0006-0000-0000-000061000000}">
      <text>
        <r>
          <rPr>
            <sz val="11"/>
            <color theme="1"/>
            <rFont val="Calibri"/>
            <family val="2"/>
            <scheme val="minor"/>
          </rPr>
          <t>TRSF E-BANKING CR 2406/FTSCY/WS95271 | 80000.00 | PEI FEN BETTY FONN | 80,000.00</t>
        </r>
      </text>
    </comment>
    <comment ref="I99" authorId="0" shapeId="0" xr:uid="{00000000-0006-0000-0000-000062000000}">
      <text>
        <r>
          <rPr>
            <sz val="11"/>
            <color theme="1"/>
            <rFont val="Calibri"/>
            <family val="2"/>
            <scheme val="minor"/>
          </rPr>
          <t>TRSF E-BANKING CR 2406/FTSCY/WS95031 | 500077.00 | eropa | HANIDA WIDYANINGTY | 500,077.00 109,895,114.32</t>
        </r>
      </text>
    </comment>
    <comment ref="I100" authorId="0" shapeId="0" xr:uid="{00000000-0006-0000-0000-000063000000}">
      <text>
        <r>
          <rPr>
            <sz val="11"/>
            <color theme="1"/>
            <rFont val="Calibri"/>
            <family val="2"/>
            <scheme val="minor"/>
          </rPr>
          <t>BI-FAST CR | TANGGAL :24/06 | BIF TRANSFER DR | 009 | GOLDA INDIRA KEKRI | 1,500,000.00</t>
        </r>
      </text>
    </comment>
    <comment ref="I101" authorId="0" shapeId="0" xr:uid="{00000000-0006-0000-0000-000064000000}">
      <text>
        <r>
          <rPr>
            <sz val="11"/>
            <color theme="1"/>
            <rFont val="Calibri"/>
            <family val="2"/>
            <scheme val="minor"/>
          </rPr>
          <t>TRSF E-BANKING CR 2506/FTSCY/WS95271 | 100000.00 | Penginjilan | LEON KRISTANTO | 100,000.00 111,495,114.32</t>
        </r>
      </text>
    </comment>
    <comment ref="I102" authorId="0" shapeId="0" xr:uid="{00000000-0006-0000-0000-000065000000}">
      <text>
        <r>
          <rPr>
            <sz val="11"/>
            <color theme="1"/>
            <rFont val="Calibri"/>
            <family val="2"/>
            <scheme val="minor"/>
          </rPr>
          <t>TRSF E-BANKING CR 2606/FTSCY/WS95031 | 700000.00 | PK dr Reza | REZA TJAHYADI | 700,000.00</t>
        </r>
      </text>
    </comment>
    <comment ref="I103" authorId="0" shapeId="0" xr:uid="{00000000-0006-0000-0000-000066000000}">
      <text>
        <r>
          <rPr>
            <sz val="11"/>
            <color theme="1"/>
            <rFont val="Calibri"/>
            <family val="2"/>
            <scheme val="minor"/>
          </rPr>
          <t>TRSF E-BANKING CR 2606/FTSCY/WS95271 | 140000.00 | PEI FEN BETTY FONN | 140,000.00</t>
        </r>
      </text>
    </comment>
    <comment ref="I104" authorId="0" shapeId="0" xr:uid="{00000000-0006-0000-0000-000067000000}">
      <text>
        <r>
          <rPr>
            <sz val="11"/>
            <color theme="1"/>
            <rFont val="Calibri"/>
            <family val="2"/>
            <scheme val="minor"/>
          </rPr>
          <t>TRSF E-BANKING CR 2606/FTSCY/WS95051 | 40000.00 | GoPay Bank Transfe | ID2517733209124FRD | DOMPET ANAK BANGSA | 40,000.00 112,375,114.32</t>
        </r>
      </text>
    </comment>
    <comment ref="I105" authorId="0" shapeId="0" xr:uid="{00000000-0006-0000-0000-000068000000}">
      <text>
        <r>
          <rPr>
            <sz val="11"/>
            <color theme="1"/>
            <rFont val="Calibri"/>
            <family val="2"/>
            <scheme val="minor"/>
          </rPr>
          <t>TRSF E-BANKING CR | TANGGAL :27/06 | 2706/FTSCY/WS95031 | 10000.00 | HENRY ROMPIS | 10,000.00 112,385,114.32</t>
        </r>
      </text>
    </comment>
    <comment ref="I106" authorId="0" shapeId="0" xr:uid="{00000000-0006-0000-0000-000069000000}">
      <text>
        <r>
          <rPr>
            <sz val="11"/>
            <color theme="1"/>
            <rFont val="Calibri"/>
            <family val="2"/>
            <scheme val="minor"/>
          </rPr>
          <t>TRSF E-BANKING CR 2806/FTSCY/WS95031 | 100000.00 | Penginjilan Eropa | FLORENS DEBORA PAT | 100,000.00 112,485,114.32</t>
        </r>
      </text>
    </comment>
    <comment ref="I107" authorId="0" shapeId="0" xr:uid="{00000000-0006-0000-0000-00006A000000}">
      <text>
        <r>
          <rPr>
            <sz val="11"/>
            <color theme="1"/>
            <rFont val="Calibri"/>
            <family val="2"/>
            <scheme val="minor"/>
          </rPr>
          <t>TRSF E-BANKING CR 28/06 /ZTP41/00000 | OEI SWAT HA | 100,000.00 112,585,114.32</t>
        </r>
      </text>
    </comment>
    <comment ref="I108" authorId="0" shapeId="0" xr:uid="{00000000-0006-0000-0000-00006B000000}">
      <text>
        <r>
          <rPr>
            <sz val="11"/>
            <color theme="1"/>
            <rFont val="Calibri"/>
            <family val="2"/>
            <scheme val="minor"/>
          </rPr>
          <t>TRSF E-BANKING CR 2906/FTSCY/WS95271 | 110000.00 | PEI FEN BETTY FONN | 110,000.00</t>
        </r>
      </text>
    </comment>
    <comment ref="I109" authorId="0" shapeId="0" xr:uid="{00000000-0006-0000-0000-00006C000000}">
      <text>
        <r>
          <rPr>
            <sz val="11"/>
            <color theme="1"/>
            <rFont val="Calibri"/>
            <family val="2"/>
            <scheme val="minor"/>
          </rPr>
          <t>TRSF E-BANKING CR 2906/FTSCY/WS95051 | 40000.00 | GoPay Bank Transfe | ID25179826327442YZ | DOMPET ANAK BANGSA | 40,000.00</t>
        </r>
      </text>
    </comment>
    <comment ref="I110" authorId="0" shapeId="0" xr:uid="{00000000-0006-0000-0000-00006D000000}">
      <text>
        <r>
          <rPr>
            <sz val="11"/>
            <color theme="1"/>
            <rFont val="Calibri"/>
            <family val="2"/>
            <scheme val="minor"/>
          </rPr>
          <t>TRSF E-BANKING CR 2906/FTSCY/WS95051 | 500077.00 | Donasi Projek | Eropa | YAY HAGIOS EMBUN P | 500,077.00</t>
        </r>
      </text>
    </comment>
    <comment ref="I111" authorId="0" shapeId="0" xr:uid="{00000000-0006-0000-0000-00006E000000}">
      <text>
        <r>
          <rPr>
            <sz val="11"/>
            <color theme="1"/>
            <rFont val="Calibri"/>
            <family val="2"/>
            <scheme val="minor"/>
          </rPr>
          <t>TRSF E-BANKING CR 2906/FTSCY/WS95051 | 200000.00 | Donasi Soe | YAY HAGIOS EMBUN P | 200,000.00</t>
        </r>
      </text>
    </comment>
    <comment ref="I112" authorId="0" shapeId="0" xr:uid="{00000000-0006-0000-0000-00006F000000}">
      <text>
        <r>
          <rPr>
            <sz val="11"/>
            <color theme="1"/>
            <rFont val="Calibri"/>
            <family val="2"/>
            <scheme val="minor"/>
          </rPr>
          <t>TRSF E-BANKING CR 2906/FTSCY/WS95011 | 100000.00 | Bantuan kasih | JO J IVAN K/JO J C | 100,000.00</t>
        </r>
      </text>
    </comment>
    <comment ref="I113" authorId="0" shapeId="0" xr:uid="{00000000-0006-0000-0000-000070000000}">
      <text>
        <r>
          <rPr>
            <sz val="11"/>
            <color theme="1"/>
            <rFont val="Calibri"/>
            <family val="2"/>
            <scheme val="minor"/>
          </rPr>
          <t>TRSF E-BANKING CR 2906/FTSCY/WS95031 | 25000.00 | diakonia | SOEGIARTO | 25,000.00 113,560,191.32</t>
        </r>
      </text>
    </comment>
    <comment ref="I114" authorId="0" shapeId="0" xr:uid="{00000000-0006-0000-0000-000071000000}">
      <text>
        <r>
          <rPr>
            <sz val="11"/>
            <color theme="1"/>
            <rFont val="Calibri"/>
            <family val="2"/>
            <scheme val="minor"/>
          </rPr>
          <t>TRSF E-BANKING CR | TANGGAL :29/06 | 2906/FTSCY/WS95031 | 50077.00 | WAHYU KUSUMA ATMAJ | 50,077.00</t>
        </r>
      </text>
    </comment>
    <comment ref="I115" authorId="0" shapeId="0" xr:uid="{00000000-0006-0000-0000-000072000000}">
      <text>
        <r>
          <rPr>
            <sz val="11"/>
            <color theme="1"/>
            <rFont val="Calibri"/>
            <family val="2"/>
            <scheme val="minor"/>
          </rPr>
          <t>TRSF E-BANKING DB 3006/FTSCY/WS95051 | 8000000.00 | PK dan Transport | MARJUNI WIDJAJA | 8,000,000.00 DB 105,610,268.32</t>
        </r>
      </text>
    </comment>
    <comment ref="I116" authorId="0" shapeId="0" xr:uid="{00000000-0006-0000-0000-000073000000}">
      <text>
        <r>
          <rPr>
            <sz val="11"/>
            <color theme="1"/>
            <rFont val="Calibri"/>
            <family val="2"/>
            <scheme val="minor"/>
          </rPr>
          <t>TRSF E-BANKING DB 3006/FTSCY/WS95051 | 5000000.00 | Persembahan Kasih | MARSHEL KENNY MONT | 5,000,000.00 DB 100,610,268.32</t>
        </r>
      </text>
    </comment>
    <comment ref="I117" authorId="0" shapeId="0" xr:uid="{00000000-0006-0000-0000-000074000000}">
      <text>
        <r>
          <rPr>
            <sz val="11"/>
            <color theme="1"/>
            <rFont val="Calibri"/>
            <family val="2"/>
            <scheme val="minor"/>
          </rPr>
          <t>TRSF E-BANKING DB 3006/FTSCY/WS95051 | 500000.00 | Persembahan Kasih | ABRAHAM CHRISTOPHE | 500,000.00 DB</t>
        </r>
      </text>
    </comment>
    <comment ref="I118" authorId="0" shapeId="0" xr:uid="{00000000-0006-0000-0000-000075000000}">
      <text>
        <r>
          <rPr>
            <sz val="11"/>
            <color theme="1"/>
            <rFont val="Calibri"/>
            <family val="2"/>
            <scheme val="minor"/>
          </rPr>
          <t>TRSF E-BANKING CR 3006/FTSCY/WS95051 | 35000.00 | GoPay Bank Transfe | ID251813347648301G | DOMPET ANAK BANGSA | 35,000.00</t>
        </r>
      </text>
    </comment>
    <comment ref="I119" authorId="0" shapeId="0" xr:uid="{00000000-0006-0000-0000-000076000000}">
      <text>
        <r>
          <rPr>
            <sz val="11"/>
            <color theme="1"/>
            <rFont val="Calibri"/>
            <family val="2"/>
            <scheme val="minor"/>
          </rPr>
          <t>BIAYA ADM 30,000.00 DB 100,115,268.32</t>
        </r>
      </text>
    </comment>
  </commentList>
</comments>
</file>

<file path=xl/sharedStrings.xml><?xml version="1.0" encoding="utf-8"?>
<sst xmlns="http://schemas.openxmlformats.org/spreadsheetml/2006/main" count="256" uniqueCount="93">
  <si>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</si>
  <si>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</si>
  <si>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</si>
  <si>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</si>
  <si>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</si>
  <si>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</si>
  <si>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</si>
  <si>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</si>
  <si>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</si>
  <si>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NY JUDI RAHMAWATI</t>
  </si>
  <si>
    <t>SAMUDRA PRAWIRAWID</t>
  </si>
  <si>
    <t>JOJO SUTANTO</t>
  </si>
  <si>
    <t>DOMPET ANAK BANGSA</t>
  </si>
  <si>
    <t>FLORENS DEBORA PAT</t>
  </si>
  <si>
    <t>TIO ARINA MARPAUNG</t>
  </si>
  <si>
    <t>ESPAY DEBIT INDONE</t>
  </si>
  <si>
    <t>YUDA EMANUEL SATRI</t>
  </si>
  <si>
    <t>TJONG SIAT JIN</t>
  </si>
  <si>
    <t>ROHANA BUDI PRAYIT</t>
  </si>
  <si>
    <t>MARJUNI WIDJAJA</t>
  </si>
  <si>
    <t>SUSI HANDAYANI</t>
  </si>
  <si>
    <t>JO J IVAN K/JO J C</t>
  </si>
  <si>
    <t>YULLYANTI</t>
  </si>
  <si>
    <t>MOHZAI</t>
  </si>
  <si>
    <t>DJONGGI DHARMA LUM</t>
  </si>
  <si>
    <t>MICHAEL SUWONO</t>
  </si>
  <si>
    <t>PEI FEN BETTY FONN</t>
  </si>
  <si>
    <t>JEANNY</t>
  </si>
  <si>
    <t>Kwee Soen Hok</t>
  </si>
  <si>
    <t>MICLAND FIONA HIBO</t>
  </si>
  <si>
    <t>HENRY ROMPIS</t>
  </si>
  <si>
    <t>MULYANA YONATAN</t>
  </si>
  <si>
    <t>NOVITA E SUMAIKU</t>
  </si>
  <si>
    <t>SUSILOWATI DRG</t>
  </si>
  <si>
    <t>NORI</t>
  </si>
  <si>
    <t>EUR        2650.00</t>
  </si>
  <si>
    <t>TRANSFER OR VIA IB</t>
  </si>
  <si>
    <t>HAGIOS INTERNATION</t>
  </si>
  <si>
    <t>FEE TELEX OR</t>
  </si>
  <si>
    <t>FEE FULL AMT OR</t>
  </si>
  <si>
    <t>YUNDA HANOKO LEO</t>
  </si>
  <si>
    <t>ALBATROS UHAL P NA</t>
  </si>
  <si>
    <t>HARTANTO SETIAWAN</t>
  </si>
  <si>
    <t>SUTANTO</t>
  </si>
  <si>
    <t>LIDYA WIDJAJA</t>
  </si>
  <si>
    <t>AGUS SETIONO</t>
  </si>
  <si>
    <t>YANA YOLANDA</t>
  </si>
  <si>
    <t>FIRDA WIDYANTI POE</t>
  </si>
  <si>
    <t>RIMA SARMA ULI HUT</t>
  </si>
  <si>
    <t>JENNY</t>
  </si>
  <si>
    <t>YENNY</t>
  </si>
  <si>
    <t>YAY HAGIOS EMBUN P</t>
  </si>
  <si>
    <t>TRSF E-BANKING DB 0706/FTSCY/WS95051 | 1250000.00 | Software Tambahan | HEP | YAY HAGIOS EMBUN P | 1,250,000.00 DB</t>
  </si>
  <si>
    <t>MARIATI</t>
  </si>
  <si>
    <t>OEI SWAT HA</t>
  </si>
  <si>
    <t>SILVIA JESSLYN DRA</t>
  </si>
  <si>
    <t>REZA TJAHYADI</t>
  </si>
  <si>
    <t>VICTOR CHRISTANTO</t>
  </si>
  <si>
    <t>OEI ARIF TIRTAWIJA</t>
  </si>
  <si>
    <t>KOESYANTO</t>
  </si>
  <si>
    <t>FALIAWATI SUKOWIJO</t>
  </si>
  <si>
    <t>SUSTANTRI</t>
  </si>
  <si>
    <t>ERIJON SITORUS</t>
  </si>
  <si>
    <t>TRSF E-BANKING DB 1506/FTSCY/WS95051 | 2750000.00 | Pelunasan Jasa | Lapor SPT 24 | ERIJON SITORUS | 2,750,000.00 DB 115,666,106.32</t>
  </si>
  <si>
    <t>SOEGIARTO</t>
  </si>
  <si>
    <t>HANIDA WIDYANINGTY</t>
  </si>
  <si>
    <t>IR.EDI KRISJANTO M</t>
  </si>
  <si>
    <t>ELIYA RUSIDA ESTER</t>
  </si>
  <si>
    <t>TRSF E-BANKING DB 2006/FTSCY/WS95051 | 76000.00 | Quota Hotline | YKDI | ELIYA RUSIDA ESTER | 76,000.00 DB</t>
  </si>
  <si>
    <t>- ROSDIANA  MADOLI</t>
  </si>
  <si>
    <t>POLTAK HUTAJULU</t>
  </si>
  <si>
    <t>ENARDO</t>
  </si>
  <si>
    <t>TRSF E-BANKING DB 2306/FTSCY/WS95051 | 8750000.00 | 50% Tahap 2 Bedah | rmh Soe NTT | ENARDO | 8,750,000.00 DB 109,115,037.32</t>
  </si>
  <si>
    <t>TJHANG FELLIUS</t>
  </si>
  <si>
    <t>GOLDA INDIRA KEKRI</t>
  </si>
  <si>
    <t>LEON KRISTANTO</t>
  </si>
  <si>
    <t>WAHYU KUSUMA ATMAJ</t>
  </si>
  <si>
    <t>persembahan kasih / PK</t>
  </si>
  <si>
    <t>MARSHEL KENNY MONT</t>
  </si>
  <si>
    <t>ABRAHAM CHRISTOPHE</t>
  </si>
  <si>
    <t>BIAYA ADM</t>
  </si>
  <si>
    <t>Ringkasan Bulanan - Juni 2025</t>
  </si>
  <si>
    <t>Saldo awal</t>
  </si>
  <si>
    <t>Total pemasukan</t>
  </si>
  <si>
    <t>Total pengeluaran</t>
  </si>
  <si>
    <t>Jumlah transaksi</t>
  </si>
  <si>
    <t>Jumlah transaksi masuk</t>
  </si>
  <si>
    <t>Jumlah transaksi keluar</t>
  </si>
  <si>
    <t>Total donasi eropa</t>
  </si>
  <si>
    <t>Total donasi non eropa</t>
  </si>
  <si>
    <t>Saldo akhir</t>
  </si>
  <si>
    <t>Sumber</t>
  </si>
  <si>
    <t>ESTATEMENT periode Jun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</si>
</sst>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008000"/>
      <name val="Calibri"/>
    </font>
    <font>
      <sz val="11"/>
      <color rgb="FF000000"/>
      <name val="Calibri"/>
    </font>
    <font>
      <b/>
      <sz val="14"/>
      <color rgb="FFFFFFFF"/>
      <name val="Calibri"/>
    </font>
    <font>
      <b/>
      <sz val="11"/>
      <name val="Calibri"/>
    </font>
    <font>
      <sz val="11"/>
      <name val="Calibri"/>
    </font>
    <font>
      <i/>
      <sz val="11"/>
      <color rgb="FF666666"/>
      <name val="Calibri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F2F2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5" fillId="6" borderId="1" xfId="0" applyFont="1" applyFill="1" applyBorder="1"/>
    <xf numFmtId="0" fontId="6" fillId="7" borderId="1" xfId="0" applyFont="1" applyFill="1" applyBorder="1"/>
    <xf numFmtId="0" fontId="6" fillId="6" borderId="1" xfId="0" applyFont="1" applyFill="1" applyBorder="1"/>
    <xf numFmtId="0" fontId="7" fillId="0" borderId="0" xfId="0" applyFont="1"/>
    <xf numFmtId="43" fontId="2" fillId="0" borderId="0" xfId="1" applyFont="1"/>
    <xf numFmtId="43" fontId="3" fillId="0" borderId="0" xfId="1" applyFont="1"/>
    <xf numFmtId="43" fontId="0" fillId="0" borderId="0" xfId="1" applyFont="1"/>
    <xf numFmtId="43" fontId="5" fillId="6" borderId="1" xfId="1" applyFont="1" applyFill="1" applyBorder="1"/>
    <xf numFmtId="43" fontId="6" fillId="7" borderId="1" xfId="1" applyFont="1" applyFill="1" applyBorder="1"/>
    <xf numFmtId="43" fontId="6" fillId="6" borderId="1" xfId="1" applyFont="1" applyFill="1" applyBorder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showGridLines="0" tabSelected="1" workbookViewId="0">
      <pane ySplit="1" topLeftCell="A26" activePane="bottomLeft" state="frozen"/>
      <selection pane="bottomLeft" activeCell="I2" sqref="I2"/>
    </sheetView>
  </sheetViews>
  <sheetFormatPr defaultRowHeight="14.4" x14ac:dyDescent="0.3"/>
  <cols>
    <col min="1" max="1" width="8" customWidth="1"/>
    <col min="2" max="2" width="13" customWidth="1"/>
    <col min="3" max="3" width="30" customWidth="1"/>
    <col min="4" max="7" width="16" customWidth="1"/>
    <col min="8" max="8" width="18" customWidth="1"/>
    <col min="9" max="9" width="30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45809</v>
      </c>
      <c r="C2" s="2" t="s">
        <v>9</v>
      </c>
      <c r="D2" s="11">
        <v>50000</v>
      </c>
      <c r="E2" s="11">
        <v>0</v>
      </c>
      <c r="F2" s="12">
        <v>119142980.31999999</v>
      </c>
      <c r="G2" s="12">
        <v>0</v>
      </c>
      <c r="H2" s="12">
        <v>50000</v>
      </c>
      <c r="I2" s="4" t="s">
        <v>7</v>
      </c>
    </row>
    <row r="3" spans="1:9" x14ac:dyDescent="0.3">
      <c r="A3" s="2">
        <v>2</v>
      </c>
      <c r="B3" s="3">
        <v>45809</v>
      </c>
      <c r="C3" s="2" t="s">
        <v>10</v>
      </c>
      <c r="D3" s="11">
        <v>4000000</v>
      </c>
      <c r="E3" s="11">
        <v>0</v>
      </c>
      <c r="F3" s="12">
        <v>123142980.31999999</v>
      </c>
      <c r="G3" s="12">
        <v>0</v>
      </c>
      <c r="H3" s="12">
        <v>4000000</v>
      </c>
      <c r="I3" s="4" t="s">
        <v>7</v>
      </c>
    </row>
    <row r="4" spans="1:9" x14ac:dyDescent="0.3">
      <c r="A4" s="2">
        <v>3</v>
      </c>
      <c r="B4" s="3">
        <v>45809</v>
      </c>
      <c r="C4" s="2" t="s">
        <v>11</v>
      </c>
      <c r="D4" s="11">
        <v>400077</v>
      </c>
      <c r="E4" s="11">
        <v>0</v>
      </c>
      <c r="F4" s="12">
        <v>123543057.31999999</v>
      </c>
      <c r="G4" s="12">
        <v>400077</v>
      </c>
      <c r="H4" s="12">
        <v>0</v>
      </c>
      <c r="I4" s="5" t="s">
        <v>6</v>
      </c>
    </row>
    <row r="5" spans="1:9" x14ac:dyDescent="0.3">
      <c r="A5" s="2">
        <v>4</v>
      </c>
      <c r="B5" s="3">
        <v>45809</v>
      </c>
      <c r="C5" s="2" t="s">
        <v>12</v>
      </c>
      <c r="D5" s="11">
        <v>30000</v>
      </c>
      <c r="E5" s="11">
        <v>0</v>
      </c>
      <c r="F5" s="12">
        <v>123573057.31999999</v>
      </c>
      <c r="G5" s="12">
        <v>0</v>
      </c>
      <c r="H5" s="12">
        <v>30000</v>
      </c>
      <c r="I5" s="4" t="s">
        <v>7</v>
      </c>
    </row>
    <row r="6" spans="1:9" x14ac:dyDescent="0.3">
      <c r="A6" s="2">
        <v>5</v>
      </c>
      <c r="B6" s="3">
        <v>45809</v>
      </c>
      <c r="C6" s="2" t="s">
        <v>13</v>
      </c>
      <c r="D6" s="11">
        <v>100000</v>
      </c>
      <c r="E6" s="11">
        <v>0</v>
      </c>
      <c r="F6" s="12">
        <v>123673057.31999999</v>
      </c>
      <c r="G6" s="12">
        <v>0</v>
      </c>
      <c r="H6" s="12">
        <v>100000</v>
      </c>
      <c r="I6" s="4" t="s">
        <v>7</v>
      </c>
    </row>
    <row r="7" spans="1:9" x14ac:dyDescent="0.3">
      <c r="A7" s="2">
        <v>6</v>
      </c>
      <c r="B7" s="3">
        <v>45809</v>
      </c>
      <c r="C7" s="2" t="s">
        <v>13</v>
      </c>
      <c r="D7" s="11">
        <v>100000</v>
      </c>
      <c r="E7" s="11">
        <v>0</v>
      </c>
      <c r="F7" s="12">
        <v>123773057.31999999</v>
      </c>
      <c r="G7" s="12">
        <v>100000</v>
      </c>
      <c r="H7" s="12">
        <v>0</v>
      </c>
      <c r="I7" s="5" t="s">
        <v>6</v>
      </c>
    </row>
    <row r="8" spans="1:9" x14ac:dyDescent="0.3">
      <c r="A8" s="2">
        <v>7</v>
      </c>
      <c r="B8" s="3">
        <v>45809</v>
      </c>
      <c r="C8" s="2" t="s">
        <v>14</v>
      </c>
      <c r="D8" s="11">
        <v>300000</v>
      </c>
      <c r="E8" s="11">
        <v>0</v>
      </c>
      <c r="F8" s="12">
        <v>124073057.31999999</v>
      </c>
      <c r="G8" s="12">
        <v>0</v>
      </c>
      <c r="H8" s="12">
        <v>300000</v>
      </c>
      <c r="I8" s="4" t="s">
        <v>7</v>
      </c>
    </row>
    <row r="9" spans="1:9" x14ac:dyDescent="0.3">
      <c r="A9" s="2">
        <v>8</v>
      </c>
      <c r="B9" s="3">
        <v>45809</v>
      </c>
      <c r="C9" s="2" t="s">
        <v>15</v>
      </c>
      <c r="D9" s="11">
        <v>100000</v>
      </c>
      <c r="E9" s="11">
        <v>0</v>
      </c>
      <c r="F9" s="12">
        <v>124173057.31999999</v>
      </c>
      <c r="G9" s="12">
        <v>0</v>
      </c>
      <c r="H9" s="12">
        <v>100000</v>
      </c>
      <c r="I9" s="4" t="s">
        <v>7</v>
      </c>
    </row>
    <row r="10" spans="1:9" x14ac:dyDescent="0.3">
      <c r="A10" s="2">
        <v>9</v>
      </c>
      <c r="B10" s="3">
        <v>45809</v>
      </c>
      <c r="C10" s="2" t="s">
        <v>16</v>
      </c>
      <c r="D10" s="11">
        <v>100000</v>
      </c>
      <c r="E10" s="11">
        <v>0</v>
      </c>
      <c r="F10" s="12">
        <v>124273057.31999999</v>
      </c>
      <c r="G10" s="12">
        <v>0</v>
      </c>
      <c r="H10" s="12">
        <v>100000</v>
      </c>
      <c r="I10" s="4" t="s">
        <v>7</v>
      </c>
    </row>
    <row r="11" spans="1:9" x14ac:dyDescent="0.3">
      <c r="A11" s="2">
        <v>10</v>
      </c>
      <c r="B11" s="3">
        <v>45809</v>
      </c>
      <c r="C11" s="2" t="s">
        <v>17</v>
      </c>
      <c r="D11" s="11">
        <v>750000</v>
      </c>
      <c r="E11" s="11">
        <v>0</v>
      </c>
      <c r="F11" s="12">
        <v>125023057.31999999</v>
      </c>
      <c r="G11" s="12">
        <v>0</v>
      </c>
      <c r="H11" s="12">
        <v>750000</v>
      </c>
      <c r="I11" s="4" t="s">
        <v>7</v>
      </c>
    </row>
    <row r="12" spans="1:9" x14ac:dyDescent="0.3">
      <c r="A12" s="2">
        <v>11</v>
      </c>
      <c r="B12" s="3">
        <v>45809</v>
      </c>
      <c r="C12" s="2" t="s">
        <v>18</v>
      </c>
      <c r="D12" s="11">
        <v>250000</v>
      </c>
      <c r="E12" s="11">
        <v>0</v>
      </c>
      <c r="F12" s="12">
        <v>125273057.31999999</v>
      </c>
      <c r="G12" s="12">
        <v>0</v>
      </c>
      <c r="H12" s="12">
        <v>250000</v>
      </c>
      <c r="I12" s="4" t="s">
        <v>7</v>
      </c>
    </row>
    <row r="13" spans="1:9" x14ac:dyDescent="0.3">
      <c r="A13" s="2">
        <v>12</v>
      </c>
      <c r="B13" s="3">
        <v>45809</v>
      </c>
      <c r="C13" s="2" t="s">
        <v>19</v>
      </c>
      <c r="D13" s="11">
        <v>100000</v>
      </c>
      <c r="E13" s="11">
        <v>0</v>
      </c>
      <c r="F13" s="12">
        <v>125373057.31999999</v>
      </c>
      <c r="G13" s="12">
        <v>0</v>
      </c>
      <c r="H13" s="12">
        <v>100000</v>
      </c>
      <c r="I13" s="4" t="s">
        <v>7</v>
      </c>
    </row>
    <row r="14" spans="1:9" x14ac:dyDescent="0.3">
      <c r="A14" s="2">
        <v>13</v>
      </c>
      <c r="B14" s="3">
        <v>45809</v>
      </c>
      <c r="C14" s="2" t="s">
        <v>20</v>
      </c>
      <c r="D14" s="11">
        <v>600000</v>
      </c>
      <c r="E14" s="11">
        <v>0</v>
      </c>
      <c r="F14" s="12">
        <v>125973057.31999999</v>
      </c>
      <c r="G14" s="12">
        <v>0</v>
      </c>
      <c r="H14" s="12">
        <v>600000</v>
      </c>
      <c r="I14" s="4" t="s">
        <v>7</v>
      </c>
    </row>
    <row r="15" spans="1:9" x14ac:dyDescent="0.3">
      <c r="A15" s="2">
        <v>14</v>
      </c>
      <c r="B15" s="3">
        <v>45809</v>
      </c>
      <c r="C15" s="2" t="s">
        <v>21</v>
      </c>
      <c r="D15" s="11">
        <v>100000</v>
      </c>
      <c r="E15" s="11">
        <v>0</v>
      </c>
      <c r="F15" s="12">
        <v>126073057.31999999</v>
      </c>
      <c r="G15" s="12">
        <v>0</v>
      </c>
      <c r="H15" s="12">
        <v>100000</v>
      </c>
      <c r="I15" s="4" t="s">
        <v>7</v>
      </c>
    </row>
    <row r="16" spans="1:9" x14ac:dyDescent="0.3">
      <c r="A16" s="2">
        <v>15</v>
      </c>
      <c r="B16" s="3">
        <v>45809</v>
      </c>
      <c r="C16" s="2" t="s">
        <v>22</v>
      </c>
      <c r="D16" s="11">
        <v>500000</v>
      </c>
      <c r="E16" s="11">
        <v>0</v>
      </c>
      <c r="F16" s="12">
        <v>126573057.31999999</v>
      </c>
      <c r="G16" s="12">
        <v>0</v>
      </c>
      <c r="H16" s="12">
        <v>500000</v>
      </c>
      <c r="I16" s="4" t="s">
        <v>7</v>
      </c>
    </row>
    <row r="17" spans="1:9" x14ac:dyDescent="0.3">
      <c r="A17" s="2">
        <v>16</v>
      </c>
      <c r="B17" s="3">
        <v>45809</v>
      </c>
      <c r="C17" s="2" t="s">
        <v>23</v>
      </c>
      <c r="D17" s="11">
        <v>300000</v>
      </c>
      <c r="E17" s="11">
        <v>0</v>
      </c>
      <c r="F17" s="12">
        <v>126873057.31999999</v>
      </c>
      <c r="G17" s="12">
        <v>0</v>
      </c>
      <c r="H17" s="12">
        <v>300000</v>
      </c>
      <c r="I17" s="4" t="s">
        <v>7</v>
      </c>
    </row>
    <row r="18" spans="1:9" x14ac:dyDescent="0.3">
      <c r="A18" s="2">
        <v>17</v>
      </c>
      <c r="B18" s="3">
        <v>45810</v>
      </c>
      <c r="C18" s="2" t="s">
        <v>24</v>
      </c>
      <c r="D18" s="11">
        <v>50077</v>
      </c>
      <c r="E18" s="11">
        <v>0</v>
      </c>
      <c r="F18" s="12">
        <v>126923134.31999999</v>
      </c>
      <c r="G18" s="12">
        <v>50077</v>
      </c>
      <c r="H18" s="12">
        <v>0</v>
      </c>
      <c r="I18" s="5" t="s">
        <v>6</v>
      </c>
    </row>
    <row r="19" spans="1:9" x14ac:dyDescent="0.3">
      <c r="A19" s="2">
        <v>18</v>
      </c>
      <c r="B19" s="3">
        <v>45810</v>
      </c>
      <c r="C19" s="2" t="s">
        <v>24</v>
      </c>
      <c r="D19" s="11">
        <v>50000</v>
      </c>
      <c r="E19" s="11">
        <v>0</v>
      </c>
      <c r="F19" s="12">
        <v>126973134.31999999</v>
      </c>
      <c r="G19" s="12">
        <v>0</v>
      </c>
      <c r="H19" s="12">
        <v>50000</v>
      </c>
      <c r="I19" s="4" t="s">
        <v>7</v>
      </c>
    </row>
    <row r="20" spans="1:9" x14ac:dyDescent="0.3">
      <c r="A20" s="2">
        <v>19</v>
      </c>
      <c r="B20" s="3">
        <v>45810</v>
      </c>
      <c r="C20" s="2" t="s">
        <v>25</v>
      </c>
      <c r="D20" s="11">
        <v>100000</v>
      </c>
      <c r="E20" s="11">
        <v>0</v>
      </c>
      <c r="F20" s="12">
        <v>127073134.31999999</v>
      </c>
      <c r="G20" s="12">
        <v>0</v>
      </c>
      <c r="H20" s="12">
        <v>100000</v>
      </c>
      <c r="I20" s="4" t="s">
        <v>7</v>
      </c>
    </row>
    <row r="21" spans="1:9" x14ac:dyDescent="0.3">
      <c r="A21" s="2">
        <v>20</v>
      </c>
      <c r="B21" s="3">
        <v>45810</v>
      </c>
      <c r="C21" s="2" t="s">
        <v>17</v>
      </c>
      <c r="D21" s="11">
        <v>1000077</v>
      </c>
      <c r="E21" s="11">
        <v>0</v>
      </c>
      <c r="F21" s="12">
        <v>128073211.31999999</v>
      </c>
      <c r="G21" s="12">
        <v>1000077</v>
      </c>
      <c r="H21" s="12">
        <v>0</v>
      </c>
      <c r="I21" s="5" t="s">
        <v>6</v>
      </c>
    </row>
    <row r="22" spans="1:9" x14ac:dyDescent="0.3">
      <c r="A22" s="2">
        <v>21</v>
      </c>
      <c r="B22" s="3">
        <v>45810</v>
      </c>
      <c r="C22" s="2" t="s">
        <v>17</v>
      </c>
      <c r="D22" s="11">
        <v>500000</v>
      </c>
      <c r="E22" s="11">
        <v>0</v>
      </c>
      <c r="F22" s="12">
        <v>128573211.31999999</v>
      </c>
      <c r="G22" s="12">
        <v>0</v>
      </c>
      <c r="H22" s="12">
        <v>500000</v>
      </c>
      <c r="I22" s="4" t="s">
        <v>7</v>
      </c>
    </row>
    <row r="23" spans="1:9" x14ac:dyDescent="0.3">
      <c r="A23" s="2">
        <v>22</v>
      </c>
      <c r="B23" s="3">
        <v>45810</v>
      </c>
      <c r="C23" s="2" t="s">
        <v>26</v>
      </c>
      <c r="D23" s="11">
        <v>130000</v>
      </c>
      <c r="E23" s="11">
        <v>0</v>
      </c>
      <c r="F23" s="12">
        <v>128703211.31999999</v>
      </c>
      <c r="G23" s="12">
        <v>0</v>
      </c>
      <c r="H23" s="12">
        <v>130000</v>
      </c>
      <c r="I23" s="4" t="s">
        <v>7</v>
      </c>
    </row>
    <row r="24" spans="1:9" x14ac:dyDescent="0.3">
      <c r="A24" s="2">
        <v>23</v>
      </c>
      <c r="B24" s="3">
        <v>45810</v>
      </c>
      <c r="C24" s="2" t="s">
        <v>27</v>
      </c>
      <c r="D24" s="11">
        <v>200000</v>
      </c>
      <c r="E24" s="11">
        <v>0</v>
      </c>
      <c r="F24" s="12">
        <v>128903211.31999999</v>
      </c>
      <c r="G24" s="12">
        <v>200000</v>
      </c>
      <c r="H24" s="12">
        <v>0</v>
      </c>
      <c r="I24" s="5" t="s">
        <v>6</v>
      </c>
    </row>
    <row r="25" spans="1:9" x14ac:dyDescent="0.3">
      <c r="A25" s="2">
        <v>24</v>
      </c>
      <c r="B25" s="3">
        <v>45810</v>
      </c>
      <c r="C25" s="2" t="s">
        <v>28</v>
      </c>
      <c r="D25" s="11">
        <v>100077</v>
      </c>
      <c r="E25" s="11">
        <v>0</v>
      </c>
      <c r="F25" s="12">
        <v>129003288.31999999</v>
      </c>
      <c r="G25" s="12">
        <v>100077</v>
      </c>
      <c r="H25" s="12">
        <v>0</v>
      </c>
      <c r="I25" s="5" t="s">
        <v>6</v>
      </c>
    </row>
    <row r="26" spans="1:9" x14ac:dyDescent="0.3">
      <c r="A26" s="2">
        <v>25</v>
      </c>
      <c r="B26" s="3">
        <v>45810</v>
      </c>
      <c r="C26" s="2" t="s">
        <v>12</v>
      </c>
      <c r="D26" s="11">
        <v>30000</v>
      </c>
      <c r="E26" s="11">
        <v>0</v>
      </c>
      <c r="F26" s="12">
        <v>129033288.31999999</v>
      </c>
      <c r="G26" s="12">
        <v>0</v>
      </c>
      <c r="H26" s="12">
        <v>30000</v>
      </c>
      <c r="I26" s="4" t="s">
        <v>7</v>
      </c>
    </row>
    <row r="27" spans="1:9" x14ac:dyDescent="0.3">
      <c r="A27" s="2">
        <v>26</v>
      </c>
      <c r="B27" s="3">
        <v>45810</v>
      </c>
      <c r="C27" s="2" t="s">
        <v>29</v>
      </c>
      <c r="D27" s="11">
        <v>50000</v>
      </c>
      <c r="E27" s="11">
        <v>0</v>
      </c>
      <c r="F27" s="12">
        <v>129083288.31999999</v>
      </c>
      <c r="G27" s="12">
        <v>0</v>
      </c>
      <c r="H27" s="12">
        <v>50000</v>
      </c>
      <c r="I27" s="4" t="s">
        <v>7</v>
      </c>
    </row>
    <row r="28" spans="1:9" x14ac:dyDescent="0.3">
      <c r="A28" s="2">
        <v>27</v>
      </c>
      <c r="B28" s="3">
        <v>45811</v>
      </c>
      <c r="C28" s="2" t="s">
        <v>30</v>
      </c>
      <c r="D28" s="11">
        <v>25000</v>
      </c>
      <c r="E28" s="11">
        <v>0</v>
      </c>
      <c r="F28" s="12">
        <v>129108288.31999999</v>
      </c>
      <c r="G28" s="12">
        <v>0</v>
      </c>
      <c r="H28" s="12">
        <v>25000</v>
      </c>
      <c r="I28" s="4" t="s">
        <v>7</v>
      </c>
    </row>
    <row r="29" spans="1:9" x14ac:dyDescent="0.3">
      <c r="A29" s="2">
        <v>28</v>
      </c>
      <c r="B29" s="3">
        <v>45811</v>
      </c>
      <c r="C29" s="2" t="s">
        <v>12</v>
      </c>
      <c r="D29" s="11">
        <v>30000</v>
      </c>
      <c r="E29" s="11">
        <v>0</v>
      </c>
      <c r="F29" s="12">
        <v>129138288.31999999</v>
      </c>
      <c r="G29" s="12">
        <v>0</v>
      </c>
      <c r="H29" s="12">
        <v>30000</v>
      </c>
      <c r="I29" s="4" t="s">
        <v>7</v>
      </c>
    </row>
    <row r="30" spans="1:9" x14ac:dyDescent="0.3">
      <c r="A30" s="2">
        <v>29</v>
      </c>
      <c r="B30" s="3">
        <v>45811</v>
      </c>
      <c r="C30" s="2" t="s">
        <v>31</v>
      </c>
      <c r="D30" s="11">
        <v>100000</v>
      </c>
      <c r="E30" s="11">
        <v>0</v>
      </c>
      <c r="F30" s="12">
        <v>129238288.31999999</v>
      </c>
      <c r="G30" s="12">
        <v>0</v>
      </c>
      <c r="H30" s="12">
        <v>100000</v>
      </c>
      <c r="I30" s="4" t="s">
        <v>7</v>
      </c>
    </row>
    <row r="31" spans="1:9" x14ac:dyDescent="0.3">
      <c r="A31" s="2">
        <v>30</v>
      </c>
      <c r="B31" s="3">
        <v>45811</v>
      </c>
      <c r="C31" s="2" t="s">
        <v>32</v>
      </c>
      <c r="D31" s="11">
        <v>100000</v>
      </c>
      <c r="E31" s="11">
        <v>0</v>
      </c>
      <c r="F31" s="12">
        <v>129338288.31999999</v>
      </c>
      <c r="G31" s="12">
        <v>0</v>
      </c>
      <c r="H31" s="12">
        <v>100000</v>
      </c>
      <c r="I31" s="4" t="s">
        <v>7</v>
      </c>
    </row>
    <row r="32" spans="1:9" x14ac:dyDescent="0.3">
      <c r="A32" s="2">
        <v>31</v>
      </c>
      <c r="B32" s="3">
        <v>45811</v>
      </c>
      <c r="C32" s="2" t="s">
        <v>33</v>
      </c>
      <c r="D32" s="11">
        <v>100000</v>
      </c>
      <c r="E32" s="11">
        <v>0</v>
      </c>
      <c r="F32" s="12">
        <v>129438288.31999999</v>
      </c>
      <c r="G32" s="12">
        <v>0</v>
      </c>
      <c r="H32" s="12">
        <v>100000</v>
      </c>
      <c r="I32" s="4" t="s">
        <v>7</v>
      </c>
    </row>
    <row r="33" spans="1:9" x14ac:dyDescent="0.3">
      <c r="A33" s="2">
        <v>32</v>
      </c>
      <c r="B33" s="3">
        <v>45811</v>
      </c>
      <c r="C33" s="2" t="s">
        <v>34</v>
      </c>
      <c r="D33" s="11">
        <v>500000</v>
      </c>
      <c r="E33" s="11">
        <v>0</v>
      </c>
      <c r="F33" s="12">
        <v>129938288.31999999</v>
      </c>
      <c r="G33" s="12">
        <v>0</v>
      </c>
      <c r="H33" s="12">
        <v>500000</v>
      </c>
      <c r="I33" s="4" t="s">
        <v>7</v>
      </c>
    </row>
    <row r="34" spans="1:9" x14ac:dyDescent="0.3">
      <c r="A34" s="2">
        <v>33</v>
      </c>
      <c r="B34" s="3">
        <v>45811</v>
      </c>
      <c r="C34" s="2" t="s">
        <v>35</v>
      </c>
      <c r="D34" s="11">
        <v>0</v>
      </c>
      <c r="E34" s="11">
        <v>49336958</v>
      </c>
      <c r="F34" s="12">
        <v>80601330.319999993</v>
      </c>
      <c r="G34" s="12">
        <v>0</v>
      </c>
      <c r="H34" s="12">
        <v>0</v>
      </c>
      <c r="I34" s="6" t="s">
        <v>36</v>
      </c>
    </row>
    <row r="35" spans="1:9" x14ac:dyDescent="0.3">
      <c r="A35" s="2">
        <v>34</v>
      </c>
      <c r="B35" s="3">
        <v>45811</v>
      </c>
      <c r="C35" s="2" t="s">
        <v>37</v>
      </c>
      <c r="D35" s="11">
        <v>0</v>
      </c>
      <c r="E35" s="11">
        <v>35000</v>
      </c>
      <c r="F35" s="12">
        <v>80566330.319999993</v>
      </c>
      <c r="G35" s="12">
        <v>0</v>
      </c>
      <c r="H35" s="12">
        <v>0</v>
      </c>
      <c r="I35" s="6" t="s">
        <v>38</v>
      </c>
    </row>
    <row r="36" spans="1:9" x14ac:dyDescent="0.3">
      <c r="A36" s="2">
        <v>35</v>
      </c>
      <c r="B36" s="3">
        <v>45811</v>
      </c>
      <c r="C36" s="2" t="s">
        <v>37</v>
      </c>
      <c r="D36" s="11">
        <v>0</v>
      </c>
      <c r="E36" s="11">
        <v>558532</v>
      </c>
      <c r="F36" s="12">
        <v>80007798.319999993</v>
      </c>
      <c r="G36" s="12">
        <v>0</v>
      </c>
      <c r="H36" s="12">
        <v>0</v>
      </c>
      <c r="I36" s="6" t="s">
        <v>39</v>
      </c>
    </row>
    <row r="37" spans="1:9" x14ac:dyDescent="0.3">
      <c r="A37" s="2">
        <v>36</v>
      </c>
      <c r="B37" s="3">
        <v>45811</v>
      </c>
      <c r="C37" s="2" t="s">
        <v>40</v>
      </c>
      <c r="D37" s="11">
        <v>25000</v>
      </c>
      <c r="E37" s="11">
        <v>0</v>
      </c>
      <c r="F37" s="12">
        <v>80032798.319999993</v>
      </c>
      <c r="G37" s="12">
        <v>0</v>
      </c>
      <c r="H37" s="12">
        <v>25000</v>
      </c>
      <c r="I37" s="4" t="s">
        <v>7</v>
      </c>
    </row>
    <row r="38" spans="1:9" x14ac:dyDescent="0.3">
      <c r="A38" s="2">
        <v>37</v>
      </c>
      <c r="B38" s="3">
        <v>45811</v>
      </c>
      <c r="C38" s="2" t="s">
        <v>41</v>
      </c>
      <c r="D38" s="11">
        <v>500000</v>
      </c>
      <c r="E38" s="11">
        <v>0</v>
      </c>
      <c r="F38" s="12">
        <v>80532798.319999993</v>
      </c>
      <c r="G38" s="12">
        <v>0</v>
      </c>
      <c r="H38" s="12">
        <v>500000</v>
      </c>
      <c r="I38" s="4" t="s">
        <v>7</v>
      </c>
    </row>
    <row r="39" spans="1:9" x14ac:dyDescent="0.3">
      <c r="A39" s="2">
        <v>38</v>
      </c>
      <c r="B39" s="3">
        <v>45812</v>
      </c>
      <c r="C39" s="2" t="s">
        <v>42</v>
      </c>
      <c r="D39" s="11">
        <v>300000</v>
      </c>
      <c r="E39" s="11">
        <v>0</v>
      </c>
      <c r="F39" s="12">
        <v>80832798.319999993</v>
      </c>
      <c r="G39" s="12">
        <v>0</v>
      </c>
      <c r="H39" s="12">
        <v>300000</v>
      </c>
      <c r="I39" s="4" t="s">
        <v>7</v>
      </c>
    </row>
    <row r="40" spans="1:9" x14ac:dyDescent="0.3">
      <c r="A40" s="2">
        <v>39</v>
      </c>
      <c r="B40" s="3">
        <v>45812</v>
      </c>
      <c r="C40" s="2" t="s">
        <v>43</v>
      </c>
      <c r="D40" s="11">
        <v>100000</v>
      </c>
      <c r="E40" s="11">
        <v>0</v>
      </c>
      <c r="F40" s="12">
        <v>80932798.319999993</v>
      </c>
      <c r="G40" s="12">
        <v>0</v>
      </c>
      <c r="H40" s="12">
        <v>100000</v>
      </c>
      <c r="I40" s="4" t="s">
        <v>7</v>
      </c>
    </row>
    <row r="41" spans="1:9" x14ac:dyDescent="0.3">
      <c r="A41" s="2">
        <v>40</v>
      </c>
      <c r="B41" s="3">
        <v>45813</v>
      </c>
      <c r="C41" s="2" t="s">
        <v>44</v>
      </c>
      <c r="D41" s="11">
        <v>100000</v>
      </c>
      <c r="E41" s="11">
        <v>0</v>
      </c>
      <c r="F41" s="12">
        <v>81032798.319999993</v>
      </c>
      <c r="G41" s="12">
        <v>0</v>
      </c>
      <c r="H41" s="12">
        <v>100000</v>
      </c>
      <c r="I41" s="4" t="s">
        <v>7</v>
      </c>
    </row>
    <row r="42" spans="1:9" x14ac:dyDescent="0.3">
      <c r="A42" s="2">
        <v>41</v>
      </c>
      <c r="B42" s="3">
        <v>45813</v>
      </c>
      <c r="C42" s="2" t="s">
        <v>26</v>
      </c>
      <c r="D42" s="11">
        <v>160000</v>
      </c>
      <c r="E42" s="11">
        <v>0</v>
      </c>
      <c r="F42" s="12">
        <v>81192798.319999993</v>
      </c>
      <c r="G42" s="12">
        <v>0</v>
      </c>
      <c r="H42" s="12">
        <v>160000</v>
      </c>
      <c r="I42" s="4" t="s">
        <v>7</v>
      </c>
    </row>
    <row r="43" spans="1:9" x14ac:dyDescent="0.3">
      <c r="A43" s="2">
        <v>42</v>
      </c>
      <c r="B43" s="3">
        <v>45813</v>
      </c>
      <c r="C43" s="2" t="s">
        <v>45</v>
      </c>
      <c r="D43" s="11">
        <v>333000</v>
      </c>
      <c r="E43" s="11">
        <v>0</v>
      </c>
      <c r="F43" s="12">
        <v>81525798.319999993</v>
      </c>
      <c r="G43" s="12">
        <v>0</v>
      </c>
      <c r="H43" s="12">
        <v>333000</v>
      </c>
      <c r="I43" s="4" t="s">
        <v>7</v>
      </c>
    </row>
    <row r="44" spans="1:9" x14ac:dyDescent="0.3">
      <c r="A44" s="2">
        <v>43</v>
      </c>
      <c r="B44" s="3">
        <v>45814</v>
      </c>
      <c r="C44" s="2" t="s">
        <v>46</v>
      </c>
      <c r="D44" s="11">
        <v>50000</v>
      </c>
      <c r="E44" s="11">
        <v>0</v>
      </c>
      <c r="F44" s="12">
        <v>81575798.319999993</v>
      </c>
      <c r="G44" s="12">
        <v>0</v>
      </c>
      <c r="H44" s="12">
        <v>50000</v>
      </c>
      <c r="I44" s="4" t="s">
        <v>7</v>
      </c>
    </row>
    <row r="45" spans="1:9" x14ac:dyDescent="0.3">
      <c r="A45" s="2">
        <v>44</v>
      </c>
      <c r="B45" s="3">
        <v>45814</v>
      </c>
      <c r="C45" s="2" t="s">
        <v>47</v>
      </c>
      <c r="D45" s="11">
        <v>300000</v>
      </c>
      <c r="E45" s="11">
        <v>0</v>
      </c>
      <c r="F45" s="12">
        <v>81875798.319999993</v>
      </c>
      <c r="G45" s="12">
        <v>0</v>
      </c>
      <c r="H45" s="12">
        <v>300000</v>
      </c>
      <c r="I45" s="4" t="s">
        <v>7</v>
      </c>
    </row>
    <row r="46" spans="1:9" x14ac:dyDescent="0.3">
      <c r="A46" s="2">
        <v>45</v>
      </c>
      <c r="B46" s="3">
        <v>45814</v>
      </c>
      <c r="C46" s="2" t="s">
        <v>48</v>
      </c>
      <c r="D46" s="11">
        <v>200000</v>
      </c>
      <c r="E46" s="11">
        <v>0</v>
      </c>
      <c r="F46" s="12">
        <v>82075798.319999993</v>
      </c>
      <c r="G46" s="12">
        <v>0</v>
      </c>
      <c r="H46" s="12">
        <v>200000</v>
      </c>
      <c r="I46" s="4" t="s">
        <v>7</v>
      </c>
    </row>
    <row r="47" spans="1:9" x14ac:dyDescent="0.3">
      <c r="A47" s="2">
        <v>46</v>
      </c>
      <c r="B47" s="3">
        <v>45814</v>
      </c>
      <c r="C47" s="2" t="s">
        <v>12</v>
      </c>
      <c r="D47" s="11">
        <v>30000</v>
      </c>
      <c r="E47" s="11">
        <v>0</v>
      </c>
      <c r="F47" s="12">
        <v>82105798.319999993</v>
      </c>
      <c r="G47" s="12">
        <v>0</v>
      </c>
      <c r="H47" s="12">
        <v>30000</v>
      </c>
      <c r="I47" s="4" t="s">
        <v>7</v>
      </c>
    </row>
    <row r="48" spans="1:9" x14ac:dyDescent="0.3">
      <c r="A48" s="2">
        <v>47</v>
      </c>
      <c r="B48" s="3">
        <v>45814</v>
      </c>
      <c r="C48" s="2" t="s">
        <v>49</v>
      </c>
      <c r="D48" s="11">
        <v>200000</v>
      </c>
      <c r="E48" s="11">
        <v>0</v>
      </c>
      <c r="F48" s="12">
        <v>82305798.319999993</v>
      </c>
      <c r="G48" s="12">
        <v>0</v>
      </c>
      <c r="H48" s="12">
        <v>200000</v>
      </c>
      <c r="I48" s="4" t="s">
        <v>7</v>
      </c>
    </row>
    <row r="49" spans="1:9" x14ac:dyDescent="0.3">
      <c r="A49" s="2">
        <v>48</v>
      </c>
      <c r="B49" s="3">
        <v>45815</v>
      </c>
      <c r="C49" s="2" t="s">
        <v>50</v>
      </c>
      <c r="D49" s="11">
        <v>100000</v>
      </c>
      <c r="E49" s="11">
        <v>0</v>
      </c>
      <c r="F49" s="12">
        <v>82405798.319999993</v>
      </c>
      <c r="G49" s="12">
        <v>0</v>
      </c>
      <c r="H49" s="12">
        <v>100000</v>
      </c>
      <c r="I49" s="4" t="s">
        <v>7</v>
      </c>
    </row>
    <row r="50" spans="1:9" x14ac:dyDescent="0.3">
      <c r="A50" s="2">
        <v>49</v>
      </c>
      <c r="B50" s="3">
        <v>45815</v>
      </c>
      <c r="C50" s="2" t="s">
        <v>51</v>
      </c>
      <c r="D50" s="11">
        <v>0</v>
      </c>
      <c r="E50" s="11">
        <v>1250000</v>
      </c>
      <c r="F50" s="12">
        <v>81155798.319999993</v>
      </c>
      <c r="G50" s="12">
        <v>0</v>
      </c>
      <c r="H50" s="12">
        <v>0</v>
      </c>
      <c r="I50" s="6" t="s">
        <v>52</v>
      </c>
    </row>
    <row r="51" spans="1:9" x14ac:dyDescent="0.3">
      <c r="A51" s="2">
        <v>50</v>
      </c>
      <c r="B51" s="3">
        <v>45815</v>
      </c>
      <c r="C51" s="2" t="s">
        <v>12</v>
      </c>
      <c r="D51" s="11">
        <v>30000</v>
      </c>
      <c r="E51" s="11">
        <v>0</v>
      </c>
      <c r="F51" s="12">
        <v>81185798.319999993</v>
      </c>
      <c r="G51" s="12">
        <v>0</v>
      </c>
      <c r="H51" s="12">
        <v>30000</v>
      </c>
      <c r="I51" s="4" t="s">
        <v>7</v>
      </c>
    </row>
    <row r="52" spans="1:9" x14ac:dyDescent="0.3">
      <c r="A52" s="2">
        <v>51</v>
      </c>
      <c r="B52" s="3">
        <v>45815</v>
      </c>
      <c r="C52" s="2" t="s">
        <v>53</v>
      </c>
      <c r="D52" s="11">
        <v>2000000</v>
      </c>
      <c r="E52" s="11">
        <v>0</v>
      </c>
      <c r="F52" s="12">
        <v>83185798.319999993</v>
      </c>
      <c r="G52" s="12">
        <v>0</v>
      </c>
      <c r="H52" s="12">
        <v>2000000</v>
      </c>
      <c r="I52" s="4" t="s">
        <v>7</v>
      </c>
    </row>
    <row r="53" spans="1:9" x14ac:dyDescent="0.3">
      <c r="A53" s="2">
        <v>52</v>
      </c>
      <c r="B53" s="3">
        <v>45815</v>
      </c>
      <c r="C53" s="2" t="s">
        <v>54</v>
      </c>
      <c r="D53" s="11">
        <v>100000</v>
      </c>
      <c r="E53" s="11">
        <v>0</v>
      </c>
      <c r="F53" s="12">
        <v>83285798.319999993</v>
      </c>
      <c r="G53" s="12">
        <v>0</v>
      </c>
      <c r="H53" s="12">
        <v>100000</v>
      </c>
      <c r="I53" s="4" t="s">
        <v>7</v>
      </c>
    </row>
    <row r="54" spans="1:9" x14ac:dyDescent="0.3">
      <c r="A54" s="2">
        <v>53</v>
      </c>
      <c r="B54" s="3">
        <v>45816</v>
      </c>
      <c r="C54" s="2" t="s">
        <v>21</v>
      </c>
      <c r="D54" s="11">
        <v>100000</v>
      </c>
      <c r="E54" s="11">
        <v>0</v>
      </c>
      <c r="F54" s="12">
        <v>83385798.319999993</v>
      </c>
      <c r="G54" s="12">
        <v>0</v>
      </c>
      <c r="H54" s="12">
        <v>100000</v>
      </c>
      <c r="I54" s="4" t="s">
        <v>7</v>
      </c>
    </row>
    <row r="55" spans="1:9" x14ac:dyDescent="0.3">
      <c r="A55" s="2">
        <v>54</v>
      </c>
      <c r="B55" s="3">
        <v>45816</v>
      </c>
      <c r="C55" s="2" t="s">
        <v>29</v>
      </c>
      <c r="D55" s="11">
        <v>50000</v>
      </c>
      <c r="E55" s="11">
        <v>0</v>
      </c>
      <c r="F55" s="12">
        <v>83435798.319999993</v>
      </c>
      <c r="G55" s="12">
        <v>50000</v>
      </c>
      <c r="H55" s="12">
        <v>0</v>
      </c>
      <c r="I55" s="5" t="s">
        <v>6</v>
      </c>
    </row>
    <row r="56" spans="1:9" x14ac:dyDescent="0.3">
      <c r="A56" s="2">
        <v>55</v>
      </c>
      <c r="B56" s="3">
        <v>45816</v>
      </c>
      <c r="C56" s="2" t="s">
        <v>29</v>
      </c>
      <c r="D56" s="11">
        <v>50000</v>
      </c>
      <c r="E56" s="11">
        <v>0</v>
      </c>
      <c r="F56" s="12">
        <v>83485798.319999993</v>
      </c>
      <c r="G56" s="12">
        <v>0</v>
      </c>
      <c r="H56" s="12">
        <v>50000</v>
      </c>
      <c r="I56" s="4" t="s">
        <v>7</v>
      </c>
    </row>
    <row r="57" spans="1:9" x14ac:dyDescent="0.3">
      <c r="A57" s="2">
        <v>56</v>
      </c>
      <c r="B57" s="3">
        <v>45817</v>
      </c>
      <c r="C57" s="2" t="s">
        <v>24</v>
      </c>
      <c r="D57" s="11">
        <v>50000</v>
      </c>
      <c r="E57" s="11">
        <v>0</v>
      </c>
      <c r="F57" s="12">
        <v>83535798.319999993</v>
      </c>
      <c r="G57" s="12">
        <v>0</v>
      </c>
      <c r="H57" s="12">
        <v>50000</v>
      </c>
      <c r="I57" s="4" t="s">
        <v>7</v>
      </c>
    </row>
    <row r="58" spans="1:9" x14ac:dyDescent="0.3">
      <c r="A58" s="2">
        <v>57</v>
      </c>
      <c r="B58" s="3">
        <v>45817</v>
      </c>
      <c r="C58" s="2" t="s">
        <v>24</v>
      </c>
      <c r="D58" s="11">
        <v>50077</v>
      </c>
      <c r="E58" s="11">
        <v>0</v>
      </c>
      <c r="F58" s="12">
        <v>83585875.319999993</v>
      </c>
      <c r="G58" s="12">
        <v>50077</v>
      </c>
      <c r="H58" s="12">
        <v>0</v>
      </c>
      <c r="I58" s="5" t="s">
        <v>6</v>
      </c>
    </row>
    <row r="59" spans="1:9" x14ac:dyDescent="0.3">
      <c r="A59" s="2">
        <v>58</v>
      </c>
      <c r="B59" s="3">
        <v>45817</v>
      </c>
      <c r="C59" s="2" t="s">
        <v>55</v>
      </c>
      <c r="D59" s="11">
        <v>500000</v>
      </c>
      <c r="E59" s="11">
        <v>0</v>
      </c>
      <c r="F59" s="12">
        <v>84085875.319999993</v>
      </c>
      <c r="G59" s="12">
        <v>0</v>
      </c>
      <c r="H59" s="12">
        <v>500000</v>
      </c>
      <c r="I59" s="4" t="s">
        <v>7</v>
      </c>
    </row>
    <row r="60" spans="1:9" x14ac:dyDescent="0.3">
      <c r="A60" s="2">
        <v>59</v>
      </c>
      <c r="B60" s="3">
        <v>45817</v>
      </c>
      <c r="C60" s="2" t="s">
        <v>30</v>
      </c>
      <c r="D60" s="11">
        <v>50000</v>
      </c>
      <c r="E60" s="11">
        <v>0</v>
      </c>
      <c r="F60" s="12">
        <v>84135875.319999993</v>
      </c>
      <c r="G60" s="12">
        <v>0</v>
      </c>
      <c r="H60" s="12">
        <v>50000</v>
      </c>
      <c r="I60" s="4" t="s">
        <v>7</v>
      </c>
    </row>
    <row r="61" spans="1:9" x14ac:dyDescent="0.3">
      <c r="A61" s="2">
        <v>60</v>
      </c>
      <c r="B61" s="3">
        <v>45817</v>
      </c>
      <c r="C61" s="2" t="s">
        <v>12</v>
      </c>
      <c r="D61" s="11">
        <v>30000</v>
      </c>
      <c r="E61" s="11">
        <v>0</v>
      </c>
      <c r="F61" s="12">
        <v>84165875.319999993</v>
      </c>
      <c r="G61" s="12">
        <v>0</v>
      </c>
      <c r="H61" s="12">
        <v>30000</v>
      </c>
      <c r="I61" s="4" t="s">
        <v>7</v>
      </c>
    </row>
    <row r="62" spans="1:9" x14ac:dyDescent="0.3">
      <c r="A62" s="2">
        <v>61</v>
      </c>
      <c r="B62" s="3">
        <v>45818</v>
      </c>
      <c r="C62" s="2" t="s">
        <v>26</v>
      </c>
      <c r="D62" s="11">
        <v>50000</v>
      </c>
      <c r="E62" s="11">
        <v>0</v>
      </c>
      <c r="F62" s="12">
        <v>84215875.319999993</v>
      </c>
      <c r="G62" s="12">
        <v>0</v>
      </c>
      <c r="H62" s="12">
        <v>50000</v>
      </c>
      <c r="I62" s="4" t="s">
        <v>7</v>
      </c>
    </row>
    <row r="63" spans="1:9" x14ac:dyDescent="0.3">
      <c r="A63" s="2">
        <v>62</v>
      </c>
      <c r="B63" s="3">
        <v>45818</v>
      </c>
      <c r="C63" s="2" t="s">
        <v>56</v>
      </c>
      <c r="D63" s="11">
        <v>500000</v>
      </c>
      <c r="E63" s="11">
        <v>0</v>
      </c>
      <c r="F63" s="12">
        <v>84715875.319999993</v>
      </c>
      <c r="G63" s="12">
        <v>0</v>
      </c>
      <c r="H63" s="12">
        <v>500000</v>
      </c>
      <c r="I63" s="4" t="s">
        <v>7</v>
      </c>
    </row>
    <row r="64" spans="1:9" x14ac:dyDescent="0.3">
      <c r="A64" s="2">
        <v>63</v>
      </c>
      <c r="B64" s="3">
        <v>45819</v>
      </c>
      <c r="C64" s="2" t="s">
        <v>57</v>
      </c>
      <c r="D64" s="11">
        <v>150000</v>
      </c>
      <c r="E64" s="11">
        <v>0</v>
      </c>
      <c r="F64" s="12">
        <v>84865875.319999993</v>
      </c>
      <c r="G64" s="12">
        <v>0</v>
      </c>
      <c r="H64" s="12">
        <v>150000</v>
      </c>
      <c r="I64" s="4" t="s">
        <v>7</v>
      </c>
    </row>
    <row r="65" spans="1:9" x14ac:dyDescent="0.3">
      <c r="A65" s="2">
        <v>64</v>
      </c>
      <c r="B65" s="3">
        <v>45819</v>
      </c>
      <c r="C65" s="2" t="s">
        <v>58</v>
      </c>
      <c r="D65" s="11">
        <v>300077</v>
      </c>
      <c r="E65" s="11">
        <v>0</v>
      </c>
      <c r="F65" s="12">
        <v>85165952.319999993</v>
      </c>
      <c r="G65" s="12">
        <v>300077</v>
      </c>
      <c r="H65" s="12">
        <v>0</v>
      </c>
      <c r="I65" s="5" t="s">
        <v>6</v>
      </c>
    </row>
    <row r="66" spans="1:9" x14ac:dyDescent="0.3">
      <c r="A66" s="2">
        <v>65</v>
      </c>
      <c r="B66" s="3">
        <v>45819</v>
      </c>
      <c r="C66" s="2" t="s">
        <v>59</v>
      </c>
      <c r="D66" s="11">
        <v>300000</v>
      </c>
      <c r="E66" s="11">
        <v>0</v>
      </c>
      <c r="F66" s="12">
        <v>85465952.319999993</v>
      </c>
      <c r="G66" s="12">
        <v>0</v>
      </c>
      <c r="H66" s="12">
        <v>300000</v>
      </c>
      <c r="I66" s="4" t="s">
        <v>7</v>
      </c>
    </row>
    <row r="67" spans="1:9" x14ac:dyDescent="0.3">
      <c r="A67" s="2">
        <v>66</v>
      </c>
      <c r="B67" s="3">
        <v>45820</v>
      </c>
      <c r="C67" s="2" t="s">
        <v>60</v>
      </c>
      <c r="D67" s="11">
        <v>250000</v>
      </c>
      <c r="E67" s="11">
        <v>0</v>
      </c>
      <c r="F67" s="12">
        <v>85715952.319999993</v>
      </c>
      <c r="G67" s="12">
        <v>0</v>
      </c>
      <c r="H67" s="12">
        <v>250000</v>
      </c>
      <c r="I67" s="4" t="s">
        <v>7</v>
      </c>
    </row>
    <row r="68" spans="1:9" x14ac:dyDescent="0.3">
      <c r="A68" s="2">
        <v>67</v>
      </c>
      <c r="B68" s="3">
        <v>45821</v>
      </c>
      <c r="C68" s="2" t="s">
        <v>47</v>
      </c>
      <c r="D68" s="11">
        <v>300000</v>
      </c>
      <c r="E68" s="11">
        <v>0</v>
      </c>
      <c r="F68" s="12">
        <v>86015952.319999993</v>
      </c>
      <c r="G68" s="12">
        <v>0</v>
      </c>
      <c r="H68" s="12">
        <v>300000</v>
      </c>
      <c r="I68" s="4" t="s">
        <v>7</v>
      </c>
    </row>
    <row r="69" spans="1:9" x14ac:dyDescent="0.3">
      <c r="A69" s="2">
        <v>68</v>
      </c>
      <c r="B69" s="3">
        <v>45821</v>
      </c>
      <c r="C69" s="2" t="s">
        <v>61</v>
      </c>
      <c r="D69" s="11">
        <v>2000077</v>
      </c>
      <c r="E69" s="11">
        <v>0</v>
      </c>
      <c r="F69" s="12">
        <v>88016029.319999993</v>
      </c>
      <c r="G69" s="12">
        <v>2000077</v>
      </c>
      <c r="H69" s="12">
        <v>0</v>
      </c>
      <c r="I69" s="5" t="s">
        <v>6</v>
      </c>
    </row>
    <row r="70" spans="1:9" x14ac:dyDescent="0.3">
      <c r="A70" s="2">
        <v>69</v>
      </c>
      <c r="B70" s="3">
        <v>45821</v>
      </c>
      <c r="C70" s="2" t="s">
        <v>26</v>
      </c>
      <c r="D70" s="11">
        <v>200000</v>
      </c>
      <c r="E70" s="11">
        <v>0</v>
      </c>
      <c r="F70" s="12">
        <v>88216029.319999993</v>
      </c>
      <c r="G70" s="12">
        <v>0</v>
      </c>
      <c r="H70" s="12">
        <v>200000</v>
      </c>
      <c r="I70" s="4" t="s">
        <v>7</v>
      </c>
    </row>
    <row r="71" spans="1:9" x14ac:dyDescent="0.3">
      <c r="A71" s="2">
        <v>70</v>
      </c>
      <c r="B71" s="3">
        <v>45822</v>
      </c>
      <c r="C71" s="2" t="s">
        <v>10</v>
      </c>
      <c r="D71" s="11">
        <v>30000077</v>
      </c>
      <c r="E71" s="11">
        <v>0</v>
      </c>
      <c r="F71" s="12">
        <v>118216106.31999999</v>
      </c>
      <c r="G71" s="12">
        <v>30000077</v>
      </c>
      <c r="H71" s="12">
        <v>0</v>
      </c>
      <c r="I71" s="5" t="s">
        <v>6</v>
      </c>
    </row>
    <row r="72" spans="1:9" x14ac:dyDescent="0.3">
      <c r="A72" s="2">
        <v>71</v>
      </c>
      <c r="B72" s="3">
        <v>45822</v>
      </c>
      <c r="C72" s="2" t="s">
        <v>54</v>
      </c>
      <c r="D72" s="11">
        <v>100000</v>
      </c>
      <c r="E72" s="11">
        <v>0</v>
      </c>
      <c r="F72" s="12">
        <v>118316106.31999999</v>
      </c>
      <c r="G72" s="12">
        <v>0</v>
      </c>
      <c r="H72" s="12">
        <v>100000</v>
      </c>
      <c r="I72" s="4" t="s">
        <v>7</v>
      </c>
    </row>
    <row r="73" spans="1:9" x14ac:dyDescent="0.3">
      <c r="A73" s="2">
        <v>72</v>
      </c>
      <c r="B73" s="3">
        <v>45823</v>
      </c>
      <c r="C73" s="2" t="s">
        <v>21</v>
      </c>
      <c r="D73" s="11">
        <v>100000</v>
      </c>
      <c r="E73" s="11">
        <v>0</v>
      </c>
      <c r="F73" s="12">
        <v>118416106.31999999</v>
      </c>
      <c r="G73" s="12">
        <v>0</v>
      </c>
      <c r="H73" s="12">
        <v>100000</v>
      </c>
      <c r="I73" s="4" t="s">
        <v>7</v>
      </c>
    </row>
    <row r="74" spans="1:9" x14ac:dyDescent="0.3">
      <c r="A74" s="2">
        <v>73</v>
      </c>
      <c r="B74" s="3">
        <v>45823</v>
      </c>
      <c r="C74" s="2" t="s">
        <v>62</v>
      </c>
      <c r="D74" s="11">
        <v>0</v>
      </c>
      <c r="E74" s="11">
        <v>2750000</v>
      </c>
      <c r="F74" s="12">
        <v>115666106.31999999</v>
      </c>
      <c r="G74" s="12">
        <v>0</v>
      </c>
      <c r="H74" s="12">
        <v>0</v>
      </c>
      <c r="I74" s="6" t="s">
        <v>63</v>
      </c>
    </row>
    <row r="75" spans="1:9" x14ac:dyDescent="0.3">
      <c r="A75" s="2">
        <v>74</v>
      </c>
      <c r="B75" s="3">
        <v>45824</v>
      </c>
      <c r="C75" s="2" t="s">
        <v>24</v>
      </c>
      <c r="D75" s="11">
        <v>50077</v>
      </c>
      <c r="E75" s="11">
        <v>0</v>
      </c>
      <c r="F75" s="12">
        <v>115716183.31999999</v>
      </c>
      <c r="G75" s="12">
        <v>50077</v>
      </c>
      <c r="H75" s="12">
        <v>0</v>
      </c>
      <c r="I75" s="5" t="s">
        <v>6</v>
      </c>
    </row>
    <row r="76" spans="1:9" x14ac:dyDescent="0.3">
      <c r="A76" s="2">
        <v>75</v>
      </c>
      <c r="B76" s="3">
        <v>45824</v>
      </c>
      <c r="C76" s="2" t="s">
        <v>24</v>
      </c>
      <c r="D76" s="11">
        <v>50000</v>
      </c>
      <c r="E76" s="11">
        <v>0</v>
      </c>
      <c r="F76" s="12">
        <v>115766183.31999999</v>
      </c>
      <c r="G76" s="12">
        <v>0</v>
      </c>
      <c r="H76" s="12">
        <v>50000</v>
      </c>
      <c r="I76" s="4" t="s">
        <v>7</v>
      </c>
    </row>
    <row r="77" spans="1:9" x14ac:dyDescent="0.3">
      <c r="A77" s="2">
        <v>76</v>
      </c>
      <c r="B77" s="3">
        <v>45824</v>
      </c>
      <c r="C77" s="2" t="s">
        <v>64</v>
      </c>
      <c r="D77" s="11">
        <v>154000</v>
      </c>
      <c r="E77" s="11">
        <v>0</v>
      </c>
      <c r="F77" s="12">
        <v>115920183.31999999</v>
      </c>
      <c r="G77" s="12">
        <v>0</v>
      </c>
      <c r="H77" s="12">
        <v>154000</v>
      </c>
      <c r="I77" s="4" t="s">
        <v>7</v>
      </c>
    </row>
    <row r="78" spans="1:9" x14ac:dyDescent="0.3">
      <c r="A78" s="2">
        <v>77</v>
      </c>
      <c r="B78" s="3">
        <v>45824</v>
      </c>
      <c r="C78" s="2" t="s">
        <v>26</v>
      </c>
      <c r="D78" s="11">
        <v>200000</v>
      </c>
      <c r="E78" s="11">
        <v>0</v>
      </c>
      <c r="F78" s="12">
        <v>116120183.31999999</v>
      </c>
      <c r="G78" s="12">
        <v>0</v>
      </c>
      <c r="H78" s="12">
        <v>200000</v>
      </c>
      <c r="I78" s="4" t="s">
        <v>7</v>
      </c>
    </row>
    <row r="79" spans="1:9" x14ac:dyDescent="0.3">
      <c r="A79" s="2">
        <v>78</v>
      </c>
      <c r="B79" s="3">
        <v>45824</v>
      </c>
      <c r="C79" s="2" t="s">
        <v>12</v>
      </c>
      <c r="D79" s="11">
        <v>100000</v>
      </c>
      <c r="E79" s="11">
        <v>0</v>
      </c>
      <c r="F79" s="12">
        <v>116220183.31999999</v>
      </c>
      <c r="G79" s="12">
        <v>0</v>
      </c>
      <c r="H79" s="12">
        <v>100000</v>
      </c>
      <c r="I79" s="4" t="s">
        <v>7</v>
      </c>
    </row>
    <row r="80" spans="1:9" x14ac:dyDescent="0.3">
      <c r="A80" s="2">
        <v>79</v>
      </c>
      <c r="B80" s="3">
        <v>45825</v>
      </c>
      <c r="C80" s="2" t="s">
        <v>12</v>
      </c>
      <c r="D80" s="11">
        <v>50000</v>
      </c>
      <c r="E80" s="11">
        <v>0</v>
      </c>
      <c r="F80" s="12">
        <v>116270183.31999999</v>
      </c>
      <c r="G80" s="12">
        <v>0</v>
      </c>
      <c r="H80" s="12">
        <v>50000</v>
      </c>
      <c r="I80" s="4" t="s">
        <v>7</v>
      </c>
    </row>
    <row r="81" spans="1:9" x14ac:dyDescent="0.3">
      <c r="A81" s="2">
        <v>80</v>
      </c>
      <c r="B81" s="3">
        <v>45826</v>
      </c>
      <c r="C81" s="2" t="s">
        <v>54</v>
      </c>
      <c r="D81" s="11">
        <v>100000</v>
      </c>
      <c r="E81" s="11">
        <v>0</v>
      </c>
      <c r="F81" s="12">
        <v>116370183.31999999</v>
      </c>
      <c r="G81" s="12">
        <v>0</v>
      </c>
      <c r="H81" s="12">
        <v>100000</v>
      </c>
      <c r="I81" s="4" t="s">
        <v>7</v>
      </c>
    </row>
    <row r="82" spans="1:9" x14ac:dyDescent="0.3">
      <c r="A82" s="2">
        <v>81</v>
      </c>
      <c r="B82" s="3">
        <v>45826</v>
      </c>
      <c r="C82" s="2" t="s">
        <v>65</v>
      </c>
      <c r="D82" s="11">
        <v>200000</v>
      </c>
      <c r="E82" s="11">
        <v>0</v>
      </c>
      <c r="F82" s="12">
        <v>116570183.31999999</v>
      </c>
      <c r="G82" s="12">
        <v>0</v>
      </c>
      <c r="H82" s="12">
        <v>200000</v>
      </c>
      <c r="I82" s="4" t="s">
        <v>7</v>
      </c>
    </row>
    <row r="83" spans="1:9" x14ac:dyDescent="0.3">
      <c r="A83" s="2">
        <v>82</v>
      </c>
      <c r="B83" s="3">
        <v>45826</v>
      </c>
      <c r="C83" s="2" t="s">
        <v>29</v>
      </c>
      <c r="D83" s="11">
        <v>50000</v>
      </c>
      <c r="E83" s="11">
        <v>0</v>
      </c>
      <c r="F83" s="12">
        <v>116620183.31999999</v>
      </c>
      <c r="G83" s="12">
        <v>0</v>
      </c>
      <c r="H83" s="12">
        <v>50000</v>
      </c>
      <c r="I83" s="4" t="s">
        <v>7</v>
      </c>
    </row>
    <row r="84" spans="1:9" x14ac:dyDescent="0.3">
      <c r="A84" s="2">
        <v>83</v>
      </c>
      <c r="B84" s="3">
        <v>45826</v>
      </c>
      <c r="C84" s="2" t="s">
        <v>29</v>
      </c>
      <c r="D84" s="11">
        <v>50000</v>
      </c>
      <c r="E84" s="11">
        <v>0</v>
      </c>
      <c r="F84" s="12">
        <v>116670183.31999999</v>
      </c>
      <c r="G84" s="12">
        <v>50000</v>
      </c>
      <c r="H84" s="12">
        <v>0</v>
      </c>
      <c r="I84" s="5" t="s">
        <v>6</v>
      </c>
    </row>
    <row r="85" spans="1:9" x14ac:dyDescent="0.3">
      <c r="A85" s="2">
        <v>84</v>
      </c>
      <c r="B85" s="3">
        <v>45826</v>
      </c>
      <c r="C85" s="2" t="s">
        <v>29</v>
      </c>
      <c r="D85" s="11">
        <v>50000</v>
      </c>
      <c r="E85" s="11">
        <v>0</v>
      </c>
      <c r="F85" s="12">
        <v>116720183.31999999</v>
      </c>
      <c r="G85" s="12">
        <v>0</v>
      </c>
      <c r="H85" s="12">
        <v>50000</v>
      </c>
      <c r="I85" s="4" t="s">
        <v>7</v>
      </c>
    </row>
    <row r="86" spans="1:9" x14ac:dyDescent="0.3">
      <c r="A86" s="2">
        <v>85</v>
      </c>
      <c r="B86" s="3">
        <v>45827</v>
      </c>
      <c r="C86" s="2" t="s">
        <v>66</v>
      </c>
      <c r="D86" s="11">
        <v>110000</v>
      </c>
      <c r="E86" s="11">
        <v>0</v>
      </c>
      <c r="F86" s="12">
        <v>116830183.31999999</v>
      </c>
      <c r="G86" s="12">
        <v>0</v>
      </c>
      <c r="H86" s="12">
        <v>110000</v>
      </c>
      <c r="I86" s="4" t="s">
        <v>7</v>
      </c>
    </row>
    <row r="87" spans="1:9" x14ac:dyDescent="0.3">
      <c r="A87" s="2">
        <v>86</v>
      </c>
      <c r="B87" s="3">
        <v>45828</v>
      </c>
      <c r="C87" s="2" t="s">
        <v>30</v>
      </c>
      <c r="D87" s="11">
        <v>10000</v>
      </c>
      <c r="E87" s="11">
        <v>0</v>
      </c>
      <c r="F87" s="12">
        <v>116840183.31999999</v>
      </c>
      <c r="G87" s="12">
        <v>0</v>
      </c>
      <c r="H87" s="12">
        <v>10000</v>
      </c>
      <c r="I87" s="4" t="s">
        <v>7</v>
      </c>
    </row>
    <row r="88" spans="1:9" x14ac:dyDescent="0.3">
      <c r="A88" s="2">
        <v>87</v>
      </c>
      <c r="B88" s="3">
        <v>45828</v>
      </c>
      <c r="C88" s="2" t="s">
        <v>67</v>
      </c>
      <c r="D88" s="11">
        <v>0</v>
      </c>
      <c r="E88" s="11">
        <v>76000</v>
      </c>
      <c r="F88" s="12">
        <v>116764183.31999999</v>
      </c>
      <c r="G88" s="12">
        <v>0</v>
      </c>
      <c r="H88" s="12">
        <v>0</v>
      </c>
      <c r="I88" s="6" t="s">
        <v>68</v>
      </c>
    </row>
    <row r="89" spans="1:9" x14ac:dyDescent="0.3">
      <c r="A89" s="2">
        <v>88</v>
      </c>
      <c r="B89" s="3">
        <v>45828</v>
      </c>
      <c r="C89" s="2" t="s">
        <v>12</v>
      </c>
      <c r="D89" s="11">
        <v>50000</v>
      </c>
      <c r="E89" s="11">
        <v>0</v>
      </c>
      <c r="F89" s="12">
        <v>116814183.31999999</v>
      </c>
      <c r="G89" s="12">
        <v>0</v>
      </c>
      <c r="H89" s="12">
        <v>50000</v>
      </c>
      <c r="I89" s="4" t="s">
        <v>7</v>
      </c>
    </row>
    <row r="90" spans="1:9" x14ac:dyDescent="0.3">
      <c r="A90" s="2">
        <v>89</v>
      </c>
      <c r="B90" s="3">
        <v>45829</v>
      </c>
      <c r="C90" s="2" t="s">
        <v>69</v>
      </c>
      <c r="D90" s="11">
        <v>500777</v>
      </c>
      <c r="E90" s="11">
        <v>0</v>
      </c>
      <c r="F90" s="12">
        <v>117314960.31999999</v>
      </c>
      <c r="G90" s="12">
        <v>0</v>
      </c>
      <c r="H90" s="12">
        <v>500777</v>
      </c>
      <c r="I90" s="4" t="s">
        <v>7</v>
      </c>
    </row>
    <row r="91" spans="1:9" x14ac:dyDescent="0.3">
      <c r="A91" s="2">
        <v>90</v>
      </c>
      <c r="B91" s="3">
        <v>45829</v>
      </c>
      <c r="C91" s="2" t="s">
        <v>70</v>
      </c>
      <c r="D91" s="11">
        <v>150000</v>
      </c>
      <c r="E91" s="11">
        <v>0</v>
      </c>
      <c r="F91" s="12">
        <v>117464960.31999999</v>
      </c>
      <c r="G91" s="12">
        <v>0</v>
      </c>
      <c r="H91" s="12">
        <v>150000</v>
      </c>
      <c r="I91" s="4" t="s">
        <v>7</v>
      </c>
    </row>
    <row r="92" spans="1:9" x14ac:dyDescent="0.3">
      <c r="A92" s="2">
        <v>91</v>
      </c>
      <c r="B92" s="3">
        <v>45830</v>
      </c>
      <c r="C92" s="2" t="s">
        <v>21</v>
      </c>
      <c r="D92" s="11">
        <v>100000</v>
      </c>
      <c r="E92" s="11">
        <v>0</v>
      </c>
      <c r="F92" s="12">
        <v>117564960.31999999</v>
      </c>
      <c r="G92" s="12">
        <v>0</v>
      </c>
      <c r="H92" s="12">
        <v>100000</v>
      </c>
      <c r="I92" s="4" t="s">
        <v>7</v>
      </c>
    </row>
    <row r="93" spans="1:9" x14ac:dyDescent="0.3">
      <c r="A93" s="2">
        <v>92</v>
      </c>
      <c r="B93" s="3">
        <v>45831</v>
      </c>
      <c r="C93" s="2" t="s">
        <v>12</v>
      </c>
      <c r="D93" s="11">
        <v>50000</v>
      </c>
      <c r="E93" s="11">
        <v>0</v>
      </c>
      <c r="F93" s="12">
        <v>117614960.31999999</v>
      </c>
      <c r="G93" s="12">
        <v>0</v>
      </c>
      <c r="H93" s="12">
        <v>50000</v>
      </c>
      <c r="I93" s="4" t="s">
        <v>7</v>
      </c>
    </row>
    <row r="94" spans="1:9" x14ac:dyDescent="0.3">
      <c r="A94" s="2">
        <v>93</v>
      </c>
      <c r="B94" s="3">
        <v>45831</v>
      </c>
      <c r="C94" s="2" t="s">
        <v>26</v>
      </c>
      <c r="D94" s="11">
        <v>200000</v>
      </c>
      <c r="E94" s="11">
        <v>0</v>
      </c>
      <c r="F94" s="12">
        <v>117814960.31999999</v>
      </c>
      <c r="G94" s="12">
        <v>0</v>
      </c>
      <c r="H94" s="12">
        <v>200000</v>
      </c>
      <c r="I94" s="4" t="s">
        <v>7</v>
      </c>
    </row>
    <row r="95" spans="1:9" x14ac:dyDescent="0.3">
      <c r="A95" s="2">
        <v>94</v>
      </c>
      <c r="B95" s="3">
        <v>45831</v>
      </c>
      <c r="C95" s="2" t="s">
        <v>24</v>
      </c>
      <c r="D95" s="11">
        <v>50077</v>
      </c>
      <c r="E95" s="11">
        <v>0</v>
      </c>
      <c r="F95" s="12">
        <v>117865037.31999999</v>
      </c>
      <c r="G95" s="12">
        <v>50077</v>
      </c>
      <c r="H95" s="12">
        <v>0</v>
      </c>
      <c r="I95" s="5" t="s">
        <v>6</v>
      </c>
    </row>
    <row r="96" spans="1:9" x14ac:dyDescent="0.3">
      <c r="A96" s="2">
        <v>95</v>
      </c>
      <c r="B96" s="3">
        <v>45831</v>
      </c>
      <c r="C96" s="2" t="s">
        <v>71</v>
      </c>
      <c r="D96" s="11">
        <v>0</v>
      </c>
      <c r="E96" s="11">
        <v>8750000</v>
      </c>
      <c r="F96" s="12">
        <v>109115037.31999999</v>
      </c>
      <c r="G96" s="12">
        <v>0</v>
      </c>
      <c r="H96" s="12">
        <v>0</v>
      </c>
      <c r="I96" s="6" t="s">
        <v>72</v>
      </c>
    </row>
    <row r="97" spans="1:9" x14ac:dyDescent="0.3">
      <c r="A97" s="2">
        <v>96</v>
      </c>
      <c r="B97" s="3">
        <v>45831</v>
      </c>
      <c r="C97" s="2" t="s">
        <v>73</v>
      </c>
      <c r="D97" s="11">
        <v>200000</v>
      </c>
      <c r="E97" s="11">
        <v>0</v>
      </c>
      <c r="F97" s="12">
        <v>109315037.31999999</v>
      </c>
      <c r="G97" s="12">
        <v>0</v>
      </c>
      <c r="H97" s="12">
        <v>200000</v>
      </c>
      <c r="I97" s="4" t="s">
        <v>7</v>
      </c>
    </row>
    <row r="98" spans="1:9" x14ac:dyDescent="0.3">
      <c r="A98" s="2">
        <v>97</v>
      </c>
      <c r="B98" s="3">
        <v>45832</v>
      </c>
      <c r="C98" s="2" t="s">
        <v>26</v>
      </c>
      <c r="D98" s="11">
        <v>80000</v>
      </c>
      <c r="E98" s="11">
        <v>0</v>
      </c>
      <c r="F98" s="12">
        <v>109395037.31999999</v>
      </c>
      <c r="G98" s="12">
        <v>0</v>
      </c>
      <c r="H98" s="12">
        <v>80000</v>
      </c>
      <c r="I98" s="4" t="s">
        <v>7</v>
      </c>
    </row>
    <row r="99" spans="1:9" x14ac:dyDescent="0.3">
      <c r="A99" s="2">
        <v>98</v>
      </c>
      <c r="B99" s="3">
        <v>45832</v>
      </c>
      <c r="C99" s="2" t="s">
        <v>65</v>
      </c>
      <c r="D99" s="11">
        <v>500077</v>
      </c>
      <c r="E99" s="11">
        <v>0</v>
      </c>
      <c r="F99" s="12">
        <v>109895114.31999999</v>
      </c>
      <c r="G99" s="12">
        <v>500077</v>
      </c>
      <c r="H99" s="12">
        <v>0</v>
      </c>
      <c r="I99" s="5" t="s">
        <v>6</v>
      </c>
    </row>
    <row r="100" spans="1:9" x14ac:dyDescent="0.3">
      <c r="A100" s="2">
        <v>99</v>
      </c>
      <c r="B100" s="3">
        <v>45833</v>
      </c>
      <c r="C100" s="2" t="s">
        <v>74</v>
      </c>
      <c r="D100" s="11">
        <v>1500000</v>
      </c>
      <c r="E100" s="11">
        <v>0</v>
      </c>
      <c r="F100" s="12">
        <v>111395114.31999999</v>
      </c>
      <c r="G100" s="12">
        <v>0</v>
      </c>
      <c r="H100" s="12">
        <v>1500000</v>
      </c>
      <c r="I100" s="4" t="s">
        <v>7</v>
      </c>
    </row>
    <row r="101" spans="1:9" x14ac:dyDescent="0.3">
      <c r="A101" s="2">
        <v>100</v>
      </c>
      <c r="B101" s="3">
        <v>45833</v>
      </c>
      <c r="C101" s="2" t="s">
        <v>75</v>
      </c>
      <c r="D101" s="11">
        <v>100000</v>
      </c>
      <c r="E101" s="11">
        <v>0</v>
      </c>
      <c r="F101" s="12">
        <v>111495114.31999999</v>
      </c>
      <c r="G101" s="12">
        <v>0</v>
      </c>
      <c r="H101" s="12">
        <v>100000</v>
      </c>
      <c r="I101" s="4" t="s">
        <v>7</v>
      </c>
    </row>
    <row r="102" spans="1:9" x14ac:dyDescent="0.3">
      <c r="A102" s="2">
        <v>101</v>
      </c>
      <c r="B102" s="3">
        <v>45834</v>
      </c>
      <c r="C102" s="2" t="s">
        <v>56</v>
      </c>
      <c r="D102" s="11">
        <v>700000</v>
      </c>
      <c r="E102" s="11">
        <v>0</v>
      </c>
      <c r="F102" s="12">
        <v>112195114.31999999</v>
      </c>
      <c r="G102" s="12">
        <v>0</v>
      </c>
      <c r="H102" s="12">
        <v>700000</v>
      </c>
      <c r="I102" s="4" t="s">
        <v>7</v>
      </c>
    </row>
    <row r="103" spans="1:9" x14ac:dyDescent="0.3">
      <c r="A103" s="2">
        <v>102</v>
      </c>
      <c r="B103" s="3">
        <v>45834</v>
      </c>
      <c r="C103" s="2" t="s">
        <v>26</v>
      </c>
      <c r="D103" s="11">
        <v>140000</v>
      </c>
      <c r="E103" s="11">
        <v>0</v>
      </c>
      <c r="F103" s="12">
        <v>112335114.31999999</v>
      </c>
      <c r="G103" s="12">
        <v>0</v>
      </c>
      <c r="H103" s="12">
        <v>140000</v>
      </c>
      <c r="I103" s="4" t="s">
        <v>7</v>
      </c>
    </row>
    <row r="104" spans="1:9" x14ac:dyDescent="0.3">
      <c r="A104" s="2">
        <v>103</v>
      </c>
      <c r="B104" s="3">
        <v>45834</v>
      </c>
      <c r="C104" s="2" t="s">
        <v>12</v>
      </c>
      <c r="D104" s="11">
        <v>40000</v>
      </c>
      <c r="E104" s="11">
        <v>0</v>
      </c>
      <c r="F104" s="12">
        <v>112375114.31999999</v>
      </c>
      <c r="G104" s="12">
        <v>0</v>
      </c>
      <c r="H104" s="12">
        <v>40000</v>
      </c>
      <c r="I104" s="4" t="s">
        <v>7</v>
      </c>
    </row>
    <row r="105" spans="1:9" x14ac:dyDescent="0.3">
      <c r="A105" s="2">
        <v>104</v>
      </c>
      <c r="B105" s="3">
        <v>45836</v>
      </c>
      <c r="C105" s="2" t="s">
        <v>30</v>
      </c>
      <c r="D105" s="11">
        <v>10000</v>
      </c>
      <c r="E105" s="11">
        <v>0</v>
      </c>
      <c r="F105" s="12">
        <v>112385114.31999999</v>
      </c>
      <c r="G105" s="12">
        <v>0</v>
      </c>
      <c r="H105" s="12">
        <v>10000</v>
      </c>
      <c r="I105" s="4" t="s">
        <v>7</v>
      </c>
    </row>
    <row r="106" spans="1:9" x14ac:dyDescent="0.3">
      <c r="A106" s="2">
        <v>105</v>
      </c>
      <c r="B106" s="3">
        <v>45836</v>
      </c>
      <c r="C106" s="2" t="s">
        <v>13</v>
      </c>
      <c r="D106" s="11">
        <v>100000</v>
      </c>
      <c r="E106" s="11">
        <v>0</v>
      </c>
      <c r="F106" s="12">
        <v>112485114.31999999</v>
      </c>
      <c r="G106" s="12">
        <v>100000</v>
      </c>
      <c r="H106" s="12">
        <v>0</v>
      </c>
      <c r="I106" s="5" t="s">
        <v>6</v>
      </c>
    </row>
    <row r="107" spans="1:9" x14ac:dyDescent="0.3">
      <c r="A107" s="2">
        <v>106</v>
      </c>
      <c r="B107" s="3">
        <v>45836</v>
      </c>
      <c r="C107" s="2" t="s">
        <v>54</v>
      </c>
      <c r="D107" s="11">
        <v>100000</v>
      </c>
      <c r="E107" s="11">
        <v>0</v>
      </c>
      <c r="F107" s="12">
        <v>112585114.31999999</v>
      </c>
      <c r="G107" s="12">
        <v>0</v>
      </c>
      <c r="H107" s="12">
        <v>100000</v>
      </c>
      <c r="I107" s="4" t="s">
        <v>7</v>
      </c>
    </row>
    <row r="108" spans="1:9" x14ac:dyDescent="0.3">
      <c r="A108" s="2">
        <v>107</v>
      </c>
      <c r="B108" s="3">
        <v>45837</v>
      </c>
      <c r="C108" s="2" t="s">
        <v>26</v>
      </c>
      <c r="D108" s="11">
        <v>110000</v>
      </c>
      <c r="E108" s="11">
        <v>0</v>
      </c>
      <c r="F108" s="12">
        <v>112695114.31999999</v>
      </c>
      <c r="G108" s="12">
        <v>0</v>
      </c>
      <c r="H108" s="12">
        <v>110000</v>
      </c>
      <c r="I108" s="4" t="s">
        <v>7</v>
      </c>
    </row>
    <row r="109" spans="1:9" x14ac:dyDescent="0.3">
      <c r="A109" s="2">
        <v>108</v>
      </c>
      <c r="B109" s="3">
        <v>45837</v>
      </c>
      <c r="C109" s="2" t="s">
        <v>12</v>
      </c>
      <c r="D109" s="11">
        <v>40000</v>
      </c>
      <c r="E109" s="11">
        <v>0</v>
      </c>
      <c r="F109" s="12">
        <v>112735114.31999999</v>
      </c>
      <c r="G109" s="12">
        <v>0</v>
      </c>
      <c r="H109" s="12">
        <v>40000</v>
      </c>
      <c r="I109" s="4" t="s">
        <v>7</v>
      </c>
    </row>
    <row r="110" spans="1:9" x14ac:dyDescent="0.3">
      <c r="A110" s="2">
        <v>109</v>
      </c>
      <c r="B110" s="3">
        <v>45837</v>
      </c>
      <c r="C110" s="2" t="s">
        <v>51</v>
      </c>
      <c r="D110" s="11">
        <v>500077</v>
      </c>
      <c r="E110" s="11">
        <v>0</v>
      </c>
      <c r="F110" s="12">
        <v>113235191.31999999</v>
      </c>
      <c r="G110" s="12">
        <v>500077</v>
      </c>
      <c r="H110" s="12">
        <v>0</v>
      </c>
      <c r="I110" s="5" t="s">
        <v>6</v>
      </c>
    </row>
    <row r="111" spans="1:9" x14ac:dyDescent="0.3">
      <c r="A111" s="2">
        <v>110</v>
      </c>
      <c r="B111" s="3">
        <v>45837</v>
      </c>
      <c r="C111" s="2" t="s">
        <v>51</v>
      </c>
      <c r="D111" s="11">
        <v>200000</v>
      </c>
      <c r="E111" s="11">
        <v>0</v>
      </c>
      <c r="F111" s="12">
        <v>113435191.31999999</v>
      </c>
      <c r="G111" s="12">
        <v>0</v>
      </c>
      <c r="H111" s="12">
        <v>200000</v>
      </c>
      <c r="I111" s="4" t="s">
        <v>7</v>
      </c>
    </row>
    <row r="112" spans="1:9" x14ac:dyDescent="0.3">
      <c r="A112" s="2">
        <v>111</v>
      </c>
      <c r="B112" s="3">
        <v>45837</v>
      </c>
      <c r="C112" s="2" t="s">
        <v>21</v>
      </c>
      <c r="D112" s="11">
        <v>100000</v>
      </c>
      <c r="E112" s="11">
        <v>0</v>
      </c>
      <c r="F112" s="12">
        <v>113535191.31999999</v>
      </c>
      <c r="G112" s="12">
        <v>0</v>
      </c>
      <c r="H112" s="12">
        <v>100000</v>
      </c>
      <c r="I112" s="4" t="s">
        <v>7</v>
      </c>
    </row>
    <row r="113" spans="1:9" x14ac:dyDescent="0.3">
      <c r="A113" s="2">
        <v>112</v>
      </c>
      <c r="B113" s="3">
        <v>45837</v>
      </c>
      <c r="C113" s="2" t="s">
        <v>64</v>
      </c>
      <c r="D113" s="11">
        <v>25000</v>
      </c>
      <c r="E113" s="11">
        <v>0</v>
      </c>
      <c r="F113" s="12">
        <v>113560191.31999999</v>
      </c>
      <c r="G113" s="12">
        <v>0</v>
      </c>
      <c r="H113" s="12">
        <v>25000</v>
      </c>
      <c r="I113" s="4" t="s">
        <v>7</v>
      </c>
    </row>
    <row r="114" spans="1:9" x14ac:dyDescent="0.3">
      <c r="A114" s="2">
        <v>113</v>
      </c>
      <c r="B114" s="3">
        <v>45838</v>
      </c>
      <c r="C114" s="2" t="s">
        <v>76</v>
      </c>
      <c r="D114" s="11">
        <v>50077</v>
      </c>
      <c r="E114" s="11">
        <v>0</v>
      </c>
      <c r="F114" s="12">
        <v>113610268.31999999</v>
      </c>
      <c r="G114" s="12">
        <v>50077</v>
      </c>
      <c r="H114" s="12">
        <v>0</v>
      </c>
      <c r="I114" s="5" t="s">
        <v>6</v>
      </c>
    </row>
    <row r="115" spans="1:9" x14ac:dyDescent="0.3">
      <c r="A115" s="2">
        <v>114</v>
      </c>
      <c r="B115" s="3">
        <v>45838</v>
      </c>
      <c r="C115" s="2" t="s">
        <v>19</v>
      </c>
      <c r="D115" s="11">
        <v>0</v>
      </c>
      <c r="E115" s="11">
        <v>8000000</v>
      </c>
      <c r="F115" s="12">
        <v>105610268.31999999</v>
      </c>
      <c r="G115" s="12">
        <v>0</v>
      </c>
      <c r="H115" s="12">
        <v>0</v>
      </c>
      <c r="I115" s="6" t="s">
        <v>77</v>
      </c>
    </row>
    <row r="116" spans="1:9" x14ac:dyDescent="0.3">
      <c r="A116" s="2">
        <v>115</v>
      </c>
      <c r="B116" s="3">
        <v>45838</v>
      </c>
      <c r="C116" s="2" t="s">
        <v>78</v>
      </c>
      <c r="D116" s="11">
        <v>0</v>
      </c>
      <c r="E116" s="11">
        <v>5000000</v>
      </c>
      <c r="F116" s="12">
        <v>100610268.31999999</v>
      </c>
      <c r="G116" s="12">
        <v>0</v>
      </c>
      <c r="H116" s="12">
        <v>0</v>
      </c>
      <c r="I116" s="6" t="s">
        <v>77</v>
      </c>
    </row>
    <row r="117" spans="1:9" x14ac:dyDescent="0.3">
      <c r="A117" s="2">
        <v>116</v>
      </c>
      <c r="B117" s="3">
        <v>45838</v>
      </c>
      <c r="C117" s="2" t="s">
        <v>79</v>
      </c>
      <c r="D117" s="11">
        <v>0</v>
      </c>
      <c r="E117" s="11">
        <v>500000</v>
      </c>
      <c r="F117" s="12">
        <v>100110268.31999999</v>
      </c>
      <c r="G117" s="12">
        <v>0</v>
      </c>
      <c r="H117" s="12">
        <v>0</v>
      </c>
      <c r="I117" s="6" t="s">
        <v>77</v>
      </c>
    </row>
    <row r="118" spans="1:9" x14ac:dyDescent="0.3">
      <c r="A118" s="2">
        <v>117</v>
      </c>
      <c r="B118" s="3">
        <v>45838</v>
      </c>
      <c r="C118" s="2" t="s">
        <v>12</v>
      </c>
      <c r="D118" s="11">
        <v>35000</v>
      </c>
      <c r="E118" s="11">
        <v>0</v>
      </c>
      <c r="F118" s="12">
        <v>100145268.31999999</v>
      </c>
      <c r="G118" s="12">
        <v>0</v>
      </c>
      <c r="H118" s="12">
        <v>35000</v>
      </c>
      <c r="I118" s="4" t="s">
        <v>7</v>
      </c>
    </row>
    <row r="119" spans="1:9" x14ac:dyDescent="0.3">
      <c r="A119" s="2">
        <v>118</v>
      </c>
      <c r="B119" s="3">
        <v>45838</v>
      </c>
      <c r="C119" s="2"/>
      <c r="D119" s="11">
        <v>0</v>
      </c>
      <c r="E119" s="11">
        <v>30000</v>
      </c>
      <c r="F119" s="12">
        <v>100115268.31999999</v>
      </c>
      <c r="G119" s="12">
        <v>0</v>
      </c>
      <c r="H119" s="12">
        <v>0</v>
      </c>
      <c r="I119" s="6" t="s">
        <v>80</v>
      </c>
    </row>
    <row r="120" spans="1:9" x14ac:dyDescent="0.3">
      <c r="D120" s="13"/>
      <c r="E120" s="13"/>
      <c r="F120" s="13"/>
      <c r="G120" s="13"/>
      <c r="H120" s="13"/>
    </row>
  </sheetData>
  <autoFilter ref="A1:I119" xr:uid="{00000000-0009-0000-0000-000000000000}"/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showGridLines="0" workbookViewId="0">
      <pane ySplit="2" topLeftCell="A3" activePane="bottomLeft" state="frozen"/>
      <selection pane="bottomLeft" activeCell="B3" sqref="B3:B11"/>
    </sheetView>
  </sheetViews>
  <sheetFormatPr defaultRowHeight="14.4" x14ac:dyDescent="0.3"/>
  <cols>
    <col min="1" max="1" width="28" customWidth="1"/>
    <col min="2" max="2" width="18" customWidth="1"/>
  </cols>
  <sheetData>
    <row r="1" spans="1:2" ht="18" x14ac:dyDescent="0.35">
      <c r="A1" s="17" t="s">
        <v>81</v>
      </c>
      <c r="B1" s="18"/>
    </row>
    <row r="3" spans="1:2" x14ac:dyDescent="0.3">
      <c r="A3" s="7" t="s">
        <v>82</v>
      </c>
      <c r="B3" s="14">
        <v>119092980.31999999</v>
      </c>
    </row>
    <row r="4" spans="1:2" x14ac:dyDescent="0.3">
      <c r="A4" s="8" t="s">
        <v>83</v>
      </c>
      <c r="B4" s="15">
        <f>SUM('Mutasi Lengkap'!D2:D119)</f>
        <v>57308778</v>
      </c>
    </row>
    <row r="5" spans="1:2" x14ac:dyDescent="0.3">
      <c r="A5" s="9" t="s">
        <v>84</v>
      </c>
      <c r="B5" s="16">
        <f>SUM('Mutasi Lengkap'!E2:E119)</f>
        <v>76286490</v>
      </c>
    </row>
    <row r="6" spans="1:2" x14ac:dyDescent="0.3">
      <c r="A6" s="8" t="s">
        <v>85</v>
      </c>
      <c r="B6" s="15">
        <f>COUNTA('Mutasi Lengkap'!A2:A119)</f>
        <v>118</v>
      </c>
    </row>
    <row r="7" spans="1:2" x14ac:dyDescent="0.3">
      <c r="A7" s="9" t="s">
        <v>86</v>
      </c>
      <c r="B7" s="16">
        <f>COUNTIF('Mutasi Lengkap'!D2:D119,"&gt;0")</f>
        <v>107</v>
      </c>
    </row>
    <row r="8" spans="1:2" x14ac:dyDescent="0.3">
      <c r="A8" s="8" t="s">
        <v>87</v>
      </c>
      <c r="B8" s="15">
        <f>COUNTIF('Mutasi Lengkap'!E2:E119,"&gt;0")</f>
        <v>11</v>
      </c>
    </row>
    <row r="9" spans="1:2" x14ac:dyDescent="0.3">
      <c r="A9" s="9" t="s">
        <v>88</v>
      </c>
      <c r="B9" s="16">
        <f>SUM('Mutasi Lengkap'!G2:G119)</f>
        <v>35551001</v>
      </c>
    </row>
    <row r="10" spans="1:2" x14ac:dyDescent="0.3">
      <c r="A10" s="8" t="s">
        <v>89</v>
      </c>
      <c r="B10" s="15">
        <f>SUM('Mutasi Lengkap'!H2:H119)</f>
        <v>21757777</v>
      </c>
    </row>
    <row r="11" spans="1:2" x14ac:dyDescent="0.3">
      <c r="A11" s="7" t="s">
        <v>90</v>
      </c>
      <c r="B11" s="14">
        <f>LOOKUP(9.99999999999999E+307,'Mutasi Lengkap'!F:F)</f>
        <v>100115268.31999999</v>
      </c>
    </row>
    <row r="13" spans="1:2" x14ac:dyDescent="0.3">
      <c r="A13" s="10" t="s">
        <v>91</v>
      </c>
      <c r="B13" s="10" t="s">
        <v>92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2026-03-13T09:16:26Z</dcterms:created>
  <dcterms:modified xsi:type="dcterms:W3CDTF">2026-03-13T11:31:23Z</dcterms:modified>
</cp:coreProperties>
</file>